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2545727E-8943-445A-9947-BE2684F521EE}" xr6:coauthVersionLast="43" xr6:coauthVersionMax="43" xr10:uidLastSave="{00000000-0000-0000-0000-000000000000}"/>
  <bookViews>
    <workbookView xWindow="57480" yWindow="-3030" windowWidth="25440" windowHeight="15390" activeTab="1" xr2:uid="{00000000-000D-0000-FFFF-FFFF00000000}"/>
  </bookViews>
  <sheets>
    <sheet name="Klempíř PMO" sheetId="9" r:id="rId1"/>
    <sheet name="plast" sheetId="10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2" i="9" l="1"/>
  <c r="F287" i="9"/>
  <c r="F278" i="9"/>
  <c r="F269" i="9"/>
  <c r="F254" i="9"/>
  <c r="F245" i="9"/>
  <c r="D191" i="9" l="1"/>
  <c r="F191" i="9" s="1"/>
  <c r="F149" i="9"/>
  <c r="F137" i="9"/>
  <c r="F159" i="9"/>
  <c r="F170" i="9" s="1"/>
  <c r="F124" i="9" l="1"/>
  <c r="F115" i="9"/>
  <c r="F104" i="9" l="1"/>
  <c r="F89" i="9"/>
  <c r="F80" i="9"/>
  <c r="F71" i="9"/>
  <c r="F58" i="9"/>
  <c r="F23" i="9"/>
  <c r="F14" i="9"/>
  <c r="F5" i="9"/>
</calcChain>
</file>

<file path=xl/sharedStrings.xml><?xml version="1.0" encoding="utf-8"?>
<sst xmlns="http://schemas.openxmlformats.org/spreadsheetml/2006/main" count="408" uniqueCount="100">
  <si>
    <t>OZN.</t>
  </si>
  <si>
    <t>-</t>
  </si>
  <si>
    <t>ks</t>
  </si>
  <si>
    <t>K1</t>
  </si>
  <si>
    <t>K2</t>
  </si>
  <si>
    <t>K3</t>
  </si>
  <si>
    <t>délka</t>
  </si>
  <si>
    <t>bm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</si>
  <si>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</si>
  <si>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</si>
  <si>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</si>
  <si>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</si>
  <si>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</si>
  <si>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</si>
  <si>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</si>
  <si>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</si>
  <si>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</si>
  <si>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</si>
  <si>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</si>
  <si>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</si>
  <si>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</si>
  <si>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</si>
  <si>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</si>
  <si>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SCHÉMA PRVKU</t>
  </si>
  <si>
    <t>POPIS PRVKU</t>
  </si>
  <si>
    <t>r.š. 250mm</t>
  </si>
  <si>
    <t>Venkovní okenní parapet</t>
  </si>
  <si>
    <t>celkem</t>
  </si>
  <si>
    <t>délka celkem</t>
  </si>
  <si>
    <t>1ks (m)</t>
  </si>
  <si>
    <t>Provedení:</t>
  </si>
  <si>
    <t>Lakovaný FeZn plech tl. 0,7mm</t>
  </si>
  <si>
    <t>Rozměr prvku:</t>
  </si>
  <si>
    <t>Barva:</t>
  </si>
  <si>
    <t>Poznámka:</t>
  </si>
  <si>
    <t>Před výrobou ověřit rozměry na stavbě!</t>
  </si>
  <si>
    <t>Oboustranně žárově zinkovaný plech</t>
  </si>
  <si>
    <t>Protidešťová žaluzie+síť proti ptactvu</t>
  </si>
  <si>
    <t>a=600mm, b=600mm</t>
  </si>
  <si>
    <t>a=600mm, b=500mm</t>
  </si>
  <si>
    <t>Venkovní oplechování stěny</t>
  </si>
  <si>
    <t>r.š. 230mm</t>
  </si>
  <si>
    <t>r.š. 330mm</t>
  </si>
  <si>
    <t>Venkovní okenní parapet v interieru</t>
  </si>
  <si>
    <t>Venkovní oplechování</t>
  </si>
  <si>
    <t>r.š. 560mm</t>
  </si>
  <si>
    <t>tl. 0,6mm</t>
  </si>
  <si>
    <t>k foliím z PVC-P</t>
  </si>
  <si>
    <t>Žárově pozinkovaný plech, povrchově</t>
  </si>
  <si>
    <t>chráněný vrstvou měkčeného PVC</t>
  </si>
  <si>
    <t xml:space="preserve"> - Závětrná lišta</t>
  </si>
  <si>
    <t xml:space="preserve"> - Okapnice</t>
  </si>
  <si>
    <t>Klempířský prvek ze spojovacího plechu</t>
  </si>
  <si>
    <t xml:space="preserve"> - koutová lišta 50/50</t>
  </si>
  <si>
    <t>r.š. 100mm</t>
  </si>
  <si>
    <t xml:space="preserve"> - Rohová lišta</t>
  </si>
  <si>
    <t>Žlab půlkruhový podokapní</t>
  </si>
  <si>
    <t>r.š. 400mm</t>
  </si>
  <si>
    <t>Včetně háků!</t>
  </si>
  <si>
    <t>K19</t>
  </si>
  <si>
    <t>Kotlík</t>
  </si>
  <si>
    <t>450/150</t>
  </si>
  <si>
    <t>Venkovní okenní parapet + interier</t>
  </si>
  <si>
    <t>K20</t>
  </si>
  <si>
    <t>Koleno dešťového svodu</t>
  </si>
  <si>
    <t>DN 150mm</t>
  </si>
  <si>
    <t>DN 150mm, 72°</t>
  </si>
  <si>
    <t>K21</t>
  </si>
  <si>
    <t>Koleno výtokové</t>
  </si>
  <si>
    <t>K22</t>
  </si>
  <si>
    <t>Dešťový svod kruhový</t>
  </si>
  <si>
    <t>Dle výběru investora! (předpoklad antracit)</t>
  </si>
  <si>
    <t>K23</t>
  </si>
  <si>
    <t>K24</t>
  </si>
  <si>
    <t>K25</t>
  </si>
  <si>
    <t>K26</t>
  </si>
  <si>
    <t>r.š. 500mm</t>
  </si>
  <si>
    <t>K27</t>
  </si>
  <si>
    <t>K28</t>
  </si>
  <si>
    <t>r.š.490mm</t>
  </si>
  <si>
    <t>PL1</t>
  </si>
  <si>
    <t>Plastové okno 3 křídlé</t>
  </si>
  <si>
    <t>Středové křídlo FIX, krajní křídla otvíravá + sklopná</t>
  </si>
  <si>
    <t>Rám 5-komor, Křídlo 5-komor</t>
  </si>
  <si>
    <t>třída A dle normy EN 12608</t>
  </si>
  <si>
    <t>Ocelové pozinkované výztuhy 1,5mm</t>
  </si>
  <si>
    <t>Dvojité dorazové těsnění</t>
  </si>
  <si>
    <t>Celoobvodové kování</t>
  </si>
  <si>
    <t>Stavební hloubka rámu 70mm</t>
  </si>
  <si>
    <t>Zasklení - iz. dvojsklo Uw = 1,2W/m2*K</t>
  </si>
  <si>
    <t>Uf = 1,2 W/m2*K</t>
  </si>
  <si>
    <t>g = 71-73%</t>
  </si>
  <si>
    <t>Rw (C,Ctr): 33 (-1, -5) dB</t>
  </si>
  <si>
    <t>Před výrobou ověřit roměry na stavbě!</t>
  </si>
  <si>
    <t>Otvírání směrem do m.č. 102!</t>
  </si>
  <si>
    <t>PL2</t>
  </si>
  <si>
    <t>Plastové dveře 1 křídlé, otvíravé ven, pravé</t>
  </si>
  <si>
    <t>Zasklení - iz. dvojsklo Uw = 1,2W/m2*K, sklo čiiré</t>
  </si>
  <si>
    <t>Barva rámu a křídla antracit!</t>
  </si>
  <si>
    <t>Zámek FAB, klika - koule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</si>
</sst>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4" xfId="0" applyBorder="1"/>
    <xf numFmtId="0" fontId="0" fillId="0" borderId="10" xfId="0" applyBorder="1"/>
    <xf numFmtId="0" fontId="0" fillId="0" borderId="8" xfId="0" applyBorder="1"/>
    <xf numFmtId="0" fontId="0" fillId="0" borderId="0" xfId="0" applyBorder="1"/>
    <xf numFmtId="0" fontId="0" fillId="0" borderId="5" xfId="0" applyBorder="1"/>
    <xf numFmtId="0" fontId="0" fillId="0" borderId="11" xfId="0" applyBorder="1"/>
    <xf numFmtId="0" fontId="0" fillId="0" borderId="0" xfId="0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66675</xdr:rowOff>
    </xdr:from>
    <xdr:to>
      <xdr:col>1</xdr:col>
      <xdr:colOff>3080106</xdr:colOff>
      <xdr:row>9</xdr:row>
      <xdr:rowOff>66675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6A62AECA-2919-4C74-8401-4712653AD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7675"/>
          <a:ext cx="2946756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133350</xdr:colOff>
      <xdr:row>11</xdr:row>
      <xdr:rowOff>66675</xdr:rowOff>
    </xdr:from>
    <xdr:ext cx="2946756" cy="1333500"/>
    <xdr:pic>
      <xdr:nvPicPr>
        <xdr:cNvPr id="17" name="Obrázek 16">
          <a:extLst>
            <a:ext uri="{FF2B5EF4-FFF2-40B4-BE49-F238E27FC236}">
              <a16:creationId xmlns:a16="http://schemas.microsoft.com/office/drawing/2014/main" id="{A8DA69AA-B408-4BC3-A3AB-EF2E75194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7675"/>
          <a:ext cx="2946756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133350</xdr:colOff>
      <xdr:row>20</xdr:row>
      <xdr:rowOff>66675</xdr:rowOff>
    </xdr:from>
    <xdr:ext cx="2946756" cy="1333500"/>
    <xdr:pic>
      <xdr:nvPicPr>
        <xdr:cNvPr id="18" name="Obrázek 17">
          <a:extLst>
            <a:ext uri="{FF2B5EF4-FFF2-40B4-BE49-F238E27FC236}">
              <a16:creationId xmlns:a16="http://schemas.microsoft.com/office/drawing/2014/main" id="{9111EC65-44FE-4833-9B5F-75D84D6BF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162175"/>
          <a:ext cx="2946756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276225</xdr:colOff>
      <xdr:row>35</xdr:row>
      <xdr:rowOff>57151</xdr:rowOff>
    </xdr:from>
    <xdr:to>
      <xdr:col>1</xdr:col>
      <xdr:colOff>2847975</xdr:colOff>
      <xdr:row>43</xdr:row>
      <xdr:rowOff>15593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2D1D9F83-9B58-457D-A7CE-82F5DDBDE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6724651"/>
          <a:ext cx="2571750" cy="1482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276225</xdr:colOff>
      <xdr:row>44</xdr:row>
      <xdr:rowOff>57151</xdr:rowOff>
    </xdr:from>
    <xdr:ext cx="2571750" cy="1482442"/>
    <xdr:pic>
      <xdr:nvPicPr>
        <xdr:cNvPr id="22" name="Obrázek 21">
          <a:extLst>
            <a:ext uri="{FF2B5EF4-FFF2-40B4-BE49-F238E27FC236}">
              <a16:creationId xmlns:a16="http://schemas.microsoft.com/office/drawing/2014/main" id="{7591C580-5845-4C16-9FD9-86DDC2ADF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6724651"/>
          <a:ext cx="2571750" cy="1482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85725</xdr:colOff>
      <xdr:row>68</xdr:row>
      <xdr:rowOff>142875</xdr:rowOff>
    </xdr:from>
    <xdr:to>
      <xdr:col>1</xdr:col>
      <xdr:colOff>3095625</xdr:colOff>
      <xdr:row>75</xdr:row>
      <xdr:rowOff>171450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FF0D70A7-FCE9-4B46-BFA1-EF5F18ECE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3096875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78</xdr:row>
      <xdr:rowOff>19050</xdr:rowOff>
    </xdr:from>
    <xdr:to>
      <xdr:col>1</xdr:col>
      <xdr:colOff>3057525</xdr:colOff>
      <xdr:row>85</xdr:row>
      <xdr:rowOff>47625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B817EE7B-F29D-440E-BBBE-9F139F6AA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4878050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47625</xdr:colOff>
      <xdr:row>87</xdr:row>
      <xdr:rowOff>19050</xdr:rowOff>
    </xdr:from>
    <xdr:ext cx="3009900" cy="1362075"/>
    <xdr:pic>
      <xdr:nvPicPr>
        <xdr:cNvPr id="32" name="Obrázek 31">
          <a:extLst>
            <a:ext uri="{FF2B5EF4-FFF2-40B4-BE49-F238E27FC236}">
              <a16:creationId xmlns:a16="http://schemas.microsoft.com/office/drawing/2014/main" id="{9FAA9B12-2423-49D0-ACA1-50F2E745D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4878050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47625</xdr:colOff>
      <xdr:row>102</xdr:row>
      <xdr:rowOff>19050</xdr:rowOff>
    </xdr:from>
    <xdr:ext cx="3009900" cy="1362075"/>
    <xdr:pic>
      <xdr:nvPicPr>
        <xdr:cNvPr id="33" name="Obrázek 32">
          <a:extLst>
            <a:ext uri="{FF2B5EF4-FFF2-40B4-BE49-F238E27FC236}">
              <a16:creationId xmlns:a16="http://schemas.microsoft.com/office/drawing/2014/main" id="{34BDAA64-AA60-4D54-A1CA-B37C605A7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4878050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76201</xdr:colOff>
      <xdr:row>110</xdr:row>
      <xdr:rowOff>142875</xdr:rowOff>
    </xdr:from>
    <xdr:to>
      <xdr:col>1</xdr:col>
      <xdr:colOff>2893060</xdr:colOff>
      <xdr:row>118</xdr:row>
      <xdr:rowOff>66675</xdr:rowOff>
    </xdr:to>
    <xdr:pic>
      <xdr:nvPicPr>
        <xdr:cNvPr id="35" name="Obrázek 34">
          <a:extLst>
            <a:ext uri="{FF2B5EF4-FFF2-40B4-BE49-F238E27FC236}">
              <a16:creationId xmlns:a16="http://schemas.microsoft.com/office/drawing/2014/main" id="{FF1CDFCE-8152-4590-873D-D062BC133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1" y="21097875"/>
          <a:ext cx="2816859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76201</xdr:colOff>
      <xdr:row>119</xdr:row>
      <xdr:rowOff>142875</xdr:rowOff>
    </xdr:from>
    <xdr:ext cx="2816859" cy="1447800"/>
    <xdr:pic>
      <xdr:nvPicPr>
        <xdr:cNvPr id="36" name="Obrázek 35">
          <a:extLst>
            <a:ext uri="{FF2B5EF4-FFF2-40B4-BE49-F238E27FC236}">
              <a16:creationId xmlns:a16="http://schemas.microsoft.com/office/drawing/2014/main" id="{037773B3-1A98-43E9-86A2-8F14568EB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1" y="21097875"/>
          <a:ext cx="2816859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428626</xdr:colOff>
      <xdr:row>134</xdr:row>
      <xdr:rowOff>57151</xdr:rowOff>
    </xdr:from>
    <xdr:to>
      <xdr:col>1</xdr:col>
      <xdr:colOff>2657476</xdr:colOff>
      <xdr:row>143</xdr:row>
      <xdr:rowOff>147765</xdr:rowOff>
    </xdr:to>
    <xdr:pic>
      <xdr:nvPicPr>
        <xdr:cNvPr id="38" name="Obrázek 37">
          <a:extLst>
            <a:ext uri="{FF2B5EF4-FFF2-40B4-BE49-F238E27FC236}">
              <a16:creationId xmlns:a16="http://schemas.microsoft.com/office/drawing/2014/main" id="{56DE5EF3-7EEE-401B-80C6-C67DD5FD8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6" y="25584151"/>
          <a:ext cx="2228850" cy="1805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295275</xdr:colOff>
      <xdr:row>144</xdr:row>
      <xdr:rowOff>57150</xdr:rowOff>
    </xdr:from>
    <xdr:to>
      <xdr:col>1</xdr:col>
      <xdr:colOff>2708696</xdr:colOff>
      <xdr:row>153</xdr:row>
      <xdr:rowOff>114300</xdr:rowOff>
    </xdr:to>
    <xdr:pic>
      <xdr:nvPicPr>
        <xdr:cNvPr id="40" name="Obrázek 39">
          <a:extLst>
            <a:ext uri="{FF2B5EF4-FFF2-40B4-BE49-F238E27FC236}">
              <a16:creationId xmlns:a16="http://schemas.microsoft.com/office/drawing/2014/main" id="{86F4942C-652B-4410-859E-FF4CD09E1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27489150"/>
          <a:ext cx="2413421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695325</xdr:colOff>
      <xdr:row>154</xdr:row>
      <xdr:rowOff>88018</xdr:rowOff>
    </xdr:from>
    <xdr:to>
      <xdr:col>1</xdr:col>
      <xdr:colOff>2152650</xdr:colOff>
      <xdr:row>162</xdr:row>
      <xdr:rowOff>57150</xdr:rowOff>
    </xdr:to>
    <xdr:pic>
      <xdr:nvPicPr>
        <xdr:cNvPr id="42" name="Obrázek 41">
          <a:extLst>
            <a:ext uri="{FF2B5EF4-FFF2-40B4-BE49-F238E27FC236}">
              <a16:creationId xmlns:a16="http://schemas.microsoft.com/office/drawing/2014/main" id="{544455CB-67C1-4865-B279-A903B6D54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29425018"/>
          <a:ext cx="1457325" cy="14931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466724</xdr:colOff>
      <xdr:row>167</xdr:row>
      <xdr:rowOff>142875</xdr:rowOff>
    </xdr:from>
    <xdr:to>
      <xdr:col>1</xdr:col>
      <xdr:colOff>2256719</xdr:colOff>
      <xdr:row>176</xdr:row>
      <xdr:rowOff>114300</xdr:rowOff>
    </xdr:to>
    <xdr:pic>
      <xdr:nvPicPr>
        <xdr:cNvPr id="45" name="Obrázek 44">
          <a:extLst>
            <a:ext uri="{FF2B5EF4-FFF2-40B4-BE49-F238E27FC236}">
              <a16:creationId xmlns:a16="http://schemas.microsoft.com/office/drawing/2014/main" id="{A024E05A-724A-4505-9906-8621C052C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4" y="31956375"/>
          <a:ext cx="1789995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485775</xdr:colOff>
      <xdr:row>187</xdr:row>
      <xdr:rowOff>152400</xdr:rowOff>
    </xdr:from>
    <xdr:to>
      <xdr:col>1</xdr:col>
      <xdr:colOff>2524125</xdr:colOff>
      <xdr:row>194</xdr:row>
      <xdr:rowOff>114300</xdr:rowOff>
    </xdr:to>
    <xdr:pic>
      <xdr:nvPicPr>
        <xdr:cNvPr id="48" name="Obrázek 47">
          <a:extLst>
            <a:ext uri="{FF2B5EF4-FFF2-40B4-BE49-F238E27FC236}">
              <a16:creationId xmlns:a16="http://schemas.microsoft.com/office/drawing/2014/main" id="{F89B5F65-9D3C-4468-BC76-91F387EBB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35775900"/>
          <a:ext cx="203835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476250</xdr:colOff>
      <xdr:row>177</xdr:row>
      <xdr:rowOff>76200</xdr:rowOff>
    </xdr:from>
    <xdr:to>
      <xdr:col>1</xdr:col>
      <xdr:colOff>1790700</xdr:colOff>
      <xdr:row>186</xdr:row>
      <xdr:rowOff>34636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E3F392F1-8A68-4BEB-92EE-3CF9D1C65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3794700"/>
          <a:ext cx="1314450" cy="1672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133350</xdr:colOff>
      <xdr:row>200</xdr:row>
      <xdr:rowOff>66675</xdr:rowOff>
    </xdr:from>
    <xdr:ext cx="2946756" cy="1333500"/>
    <xdr:pic>
      <xdr:nvPicPr>
        <xdr:cNvPr id="25" name="Obrázek 24">
          <a:extLst>
            <a:ext uri="{FF2B5EF4-FFF2-40B4-BE49-F238E27FC236}">
              <a16:creationId xmlns:a16="http://schemas.microsoft.com/office/drawing/2014/main" id="{7591C999-063F-4381-A2ED-7F308C5218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7675"/>
          <a:ext cx="2946756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819150</xdr:colOff>
      <xdr:row>209</xdr:row>
      <xdr:rowOff>104774</xdr:rowOff>
    </xdr:from>
    <xdr:to>
      <xdr:col>1</xdr:col>
      <xdr:colOff>2143760</xdr:colOff>
      <xdr:row>216</xdr:row>
      <xdr:rowOff>190499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F0D1D243-954D-4A56-8C34-CE1EB7879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39919274"/>
          <a:ext cx="1324610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476251</xdr:colOff>
      <xdr:row>218</xdr:row>
      <xdr:rowOff>161925</xdr:rowOff>
    </xdr:from>
    <xdr:to>
      <xdr:col>1</xdr:col>
      <xdr:colOff>2449379</xdr:colOff>
      <xdr:row>225</xdr:row>
      <xdr:rowOff>28575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367FE4F4-C3EB-4D0E-8B0B-218FF07EA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1" y="41690925"/>
          <a:ext cx="1973128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866776</xdr:colOff>
      <xdr:row>233</xdr:row>
      <xdr:rowOff>19051</xdr:rowOff>
    </xdr:from>
    <xdr:to>
      <xdr:col>1</xdr:col>
      <xdr:colOff>1589686</xdr:colOff>
      <xdr:row>241</xdr:row>
      <xdr:rowOff>161925</xdr:rowOff>
    </xdr:to>
    <xdr:pic>
      <xdr:nvPicPr>
        <xdr:cNvPr id="37" name="Obrázek 36">
          <a:extLst>
            <a:ext uri="{FF2B5EF4-FFF2-40B4-BE49-F238E27FC236}">
              <a16:creationId xmlns:a16="http://schemas.microsoft.com/office/drawing/2014/main" id="{9A99B6CE-AC6C-4196-B3E0-A99EE7122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6" y="44405551"/>
          <a:ext cx="722910" cy="16668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</xdr:colOff>
      <xdr:row>242</xdr:row>
      <xdr:rowOff>47625</xdr:rowOff>
    </xdr:from>
    <xdr:to>
      <xdr:col>1</xdr:col>
      <xdr:colOff>3086100</xdr:colOff>
      <xdr:row>249</xdr:row>
      <xdr:rowOff>76200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59B5E0D4-E339-4AD1-8E97-6EE30E4CB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6148625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76200</xdr:colOff>
      <xdr:row>251</xdr:row>
      <xdr:rowOff>47625</xdr:rowOff>
    </xdr:from>
    <xdr:ext cx="3009900" cy="1362075"/>
    <xdr:pic>
      <xdr:nvPicPr>
        <xdr:cNvPr id="34" name="Obrázek 33">
          <a:extLst>
            <a:ext uri="{FF2B5EF4-FFF2-40B4-BE49-F238E27FC236}">
              <a16:creationId xmlns:a16="http://schemas.microsoft.com/office/drawing/2014/main" id="{ABA1F95B-B9EB-4DF8-B1E8-B5217885F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6148625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76200</xdr:colOff>
      <xdr:row>266</xdr:row>
      <xdr:rowOff>47625</xdr:rowOff>
    </xdr:from>
    <xdr:ext cx="3009900" cy="1362075"/>
    <xdr:pic>
      <xdr:nvPicPr>
        <xdr:cNvPr id="39" name="Obrázek 38">
          <a:extLst>
            <a:ext uri="{FF2B5EF4-FFF2-40B4-BE49-F238E27FC236}">
              <a16:creationId xmlns:a16="http://schemas.microsoft.com/office/drawing/2014/main" id="{4BA818CB-B933-40A5-B163-29355A17F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7863125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76200</xdr:colOff>
      <xdr:row>276</xdr:row>
      <xdr:rowOff>57150</xdr:rowOff>
    </xdr:from>
    <xdr:to>
      <xdr:col>1</xdr:col>
      <xdr:colOff>3086100</xdr:colOff>
      <xdr:row>283</xdr:row>
      <xdr:rowOff>85725</xdr:rowOff>
    </xdr:to>
    <xdr:pic>
      <xdr:nvPicPr>
        <xdr:cNvPr id="44" name="Obrázek 43">
          <a:extLst>
            <a:ext uri="{FF2B5EF4-FFF2-40B4-BE49-F238E27FC236}">
              <a16:creationId xmlns:a16="http://schemas.microsoft.com/office/drawing/2014/main" id="{5E300E9B-B932-4CC9-BF87-6E3693061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52635150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76200</xdr:colOff>
      <xdr:row>285</xdr:row>
      <xdr:rowOff>57150</xdr:rowOff>
    </xdr:from>
    <xdr:ext cx="3009900" cy="1362075"/>
    <xdr:pic>
      <xdr:nvPicPr>
        <xdr:cNvPr id="46" name="Obrázek 45">
          <a:extLst>
            <a:ext uri="{FF2B5EF4-FFF2-40B4-BE49-F238E27FC236}">
              <a16:creationId xmlns:a16="http://schemas.microsoft.com/office/drawing/2014/main" id="{26CA9F55-46EF-4D25-AFFE-E0DD47CBB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52635150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76200</xdr:colOff>
      <xdr:row>300</xdr:row>
      <xdr:rowOff>57150</xdr:rowOff>
    </xdr:from>
    <xdr:ext cx="3009900" cy="1362075"/>
    <xdr:pic>
      <xdr:nvPicPr>
        <xdr:cNvPr id="47" name="Obrázek 46">
          <a:extLst>
            <a:ext uri="{FF2B5EF4-FFF2-40B4-BE49-F238E27FC236}">
              <a16:creationId xmlns:a16="http://schemas.microsoft.com/office/drawing/2014/main" id="{3CF97E97-2C13-4C12-9D6F-D7570F747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54349650"/>
          <a:ext cx="30099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180975</xdr:colOff>
      <xdr:row>54</xdr:row>
      <xdr:rowOff>76200</xdr:rowOff>
    </xdr:from>
    <xdr:to>
      <xdr:col>1</xdr:col>
      <xdr:colOff>3039019</xdr:colOff>
      <xdr:row>63</xdr:row>
      <xdr:rowOff>57150</xdr:rowOff>
    </xdr:to>
    <xdr:pic>
      <xdr:nvPicPr>
        <xdr:cNvPr id="51" name="Obrázek 50">
          <a:extLst>
            <a:ext uri="{FF2B5EF4-FFF2-40B4-BE49-F238E27FC236}">
              <a16:creationId xmlns:a16="http://schemas.microsoft.com/office/drawing/2014/main" id="{747BA9F6-9918-4750-B1CD-F014202D3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0363200"/>
          <a:ext cx="2858044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98374</xdr:rowOff>
    </xdr:from>
    <xdr:to>
      <xdr:col>1</xdr:col>
      <xdr:colOff>3267075</xdr:colOff>
      <xdr:row>11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13E5D3D-48FF-414C-B6BB-23B1E2FC8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79374"/>
          <a:ext cx="3219450" cy="169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590550</xdr:colOff>
      <xdr:row>15</xdr:row>
      <xdr:rowOff>28464</xdr:rowOff>
    </xdr:from>
    <xdr:to>
      <xdr:col>1</xdr:col>
      <xdr:colOff>1800225</xdr:colOff>
      <xdr:row>27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ADA6AEE-C830-4789-81EB-1AF5FADD8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85964"/>
          <a:ext cx="1209675" cy="2409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2FE3-6FF1-420A-B687-F4262D44EDF6}">
  <dimension ref="A1:F308"/>
  <sheetViews>
    <sheetView topLeftCell="A16" workbookViewId="0">
      <selection activeCell="I29" sqref="I29"/>
    </sheetView>
  </sheetViews>
  <sheetFormatPr defaultRowHeight="15" x14ac:dyDescent="0.25"/>
  <cols>
    <col min="1" max="1" width="5.42578125" style="2" bestFit="1" customWidth="1"/>
    <col min="2" max="2" width="48.5703125" style="2" customWidth="1"/>
    <col min="3" max="3" width="38.85546875" style="2" customWidth="1"/>
    <col min="4" max="4" width="11" style="4" customWidth="1"/>
    <col min="5" max="5" width="10.42578125" style="4" customWidth="1"/>
    <col min="6" max="6" width="13.140625" style="4" customWidth="1"/>
    <col min="7" max="16384" width="9.140625" style="7"/>
  </cols>
  <sheetData>
    <row r="1" spans="1:6" x14ac:dyDescent="0.25">
      <c r="A1" s="1" t="s">
        <v>0</v>
      </c>
      <c r="B1" s="1" t="s">
        <v>23</v>
      </c>
      <c r="C1" s="1" t="s">
        <v>24</v>
      </c>
      <c r="D1" s="5" t="s">
        <v>27</v>
      </c>
      <c r="E1" s="5" t="s">
        <v>6</v>
      </c>
      <c r="F1" s="5" t="s">
        <v>28</v>
      </c>
    </row>
    <row r="2" spans="1:6" x14ac:dyDescent="0.25">
      <c r="D2" s="4" t="s">
        <v>2</v>
      </c>
      <c r="E2" s="4" t="s">
        <v>29</v>
      </c>
      <c r="F2" s="4" t="s">
        <v>7</v>
      </c>
    </row>
    <row r="3" spans="1:6" x14ac:dyDescent="0.25">
      <c r="A3" s="1" t="s">
        <v>3</v>
      </c>
      <c r="B3" s="1"/>
      <c r="C3" s="8" t="s">
        <v>26</v>
      </c>
      <c r="D3" s="5"/>
      <c r="E3" s="5"/>
      <c r="F3" s="5"/>
    </row>
    <row r="4" spans="1:6" x14ac:dyDescent="0.25">
      <c r="C4" s="15" t="s">
        <v>30</v>
      </c>
    </row>
    <row r="5" spans="1:6" x14ac:dyDescent="0.25">
      <c r="C5" s="2" t="s">
        <v>31</v>
      </c>
      <c r="D5" s="4">
        <v>6</v>
      </c>
      <c r="E5" s="4">
        <v>3.5</v>
      </c>
      <c r="F5" s="4">
        <f>D5*E5</f>
        <v>21</v>
      </c>
    </row>
    <row r="6" spans="1:6" x14ac:dyDescent="0.25">
      <c r="C6" s="15" t="s">
        <v>32</v>
      </c>
    </row>
    <row r="7" spans="1:6" x14ac:dyDescent="0.25">
      <c r="C7" s="2" t="s">
        <v>25</v>
      </c>
    </row>
    <row r="8" spans="1:6" x14ac:dyDescent="0.25">
      <c r="C8" s="15" t="s">
        <v>33</v>
      </c>
    </row>
    <row r="9" spans="1:6" x14ac:dyDescent="0.25">
      <c r="C9" s="2" t="s">
        <v>71</v>
      </c>
    </row>
    <row r="10" spans="1:6" x14ac:dyDescent="0.25">
      <c r="C10" s="15" t="s">
        <v>34</v>
      </c>
    </row>
    <row r="11" spans="1:6" x14ac:dyDescent="0.25">
      <c r="A11" s="3"/>
      <c r="B11" s="3"/>
      <c r="C11" s="3" t="s">
        <v>35</v>
      </c>
      <c r="D11" s="6"/>
      <c r="E11" s="6"/>
      <c r="F11" s="6"/>
    </row>
    <row r="12" spans="1:6" x14ac:dyDescent="0.25">
      <c r="A12" s="1" t="s">
        <v>4</v>
      </c>
      <c r="B12" s="1"/>
      <c r="C12" s="8" t="s">
        <v>26</v>
      </c>
      <c r="D12" s="5"/>
      <c r="E12" s="5"/>
      <c r="F12" s="5"/>
    </row>
    <row r="13" spans="1:6" x14ac:dyDescent="0.25">
      <c r="C13" s="15" t="s">
        <v>30</v>
      </c>
    </row>
    <row r="14" spans="1:6" x14ac:dyDescent="0.25">
      <c r="C14" s="2" t="s">
        <v>31</v>
      </c>
      <c r="D14" s="4">
        <v>1</v>
      </c>
      <c r="E14" s="4">
        <v>9.5449999999999999</v>
      </c>
      <c r="F14" s="4">
        <f>D14*E14</f>
        <v>9.5449999999999999</v>
      </c>
    </row>
    <row r="15" spans="1:6" x14ac:dyDescent="0.25">
      <c r="C15" s="15" t="s">
        <v>32</v>
      </c>
    </row>
    <row r="16" spans="1:6" x14ac:dyDescent="0.25">
      <c r="C16" s="2" t="s">
        <v>25</v>
      </c>
    </row>
    <row r="17" spans="1:6" x14ac:dyDescent="0.25">
      <c r="C17" s="15" t="s">
        <v>33</v>
      </c>
    </row>
    <row r="18" spans="1:6" x14ac:dyDescent="0.25">
      <c r="C18" s="2" t="s">
        <v>71</v>
      </c>
    </row>
    <row r="19" spans="1:6" x14ac:dyDescent="0.25">
      <c r="C19" s="15" t="s">
        <v>34</v>
      </c>
    </row>
    <row r="20" spans="1:6" x14ac:dyDescent="0.25">
      <c r="A20" s="3"/>
      <c r="B20" s="3"/>
      <c r="C20" s="3" t="s">
        <v>35</v>
      </c>
      <c r="D20" s="6"/>
      <c r="E20" s="6"/>
      <c r="F20" s="6"/>
    </row>
    <row r="21" spans="1:6" x14ac:dyDescent="0.25">
      <c r="A21" s="1" t="s">
        <v>5</v>
      </c>
      <c r="B21" s="1"/>
      <c r="C21" s="8" t="s">
        <v>26</v>
      </c>
      <c r="D21" s="5"/>
      <c r="E21" s="5"/>
      <c r="F21" s="5"/>
    </row>
    <row r="22" spans="1:6" x14ac:dyDescent="0.25">
      <c r="C22" s="15" t="s">
        <v>30</v>
      </c>
    </row>
    <row r="23" spans="1:6" x14ac:dyDescent="0.25">
      <c r="C23" s="2" t="s">
        <v>31</v>
      </c>
      <c r="D23" s="4">
        <v>1</v>
      </c>
      <c r="E23" s="4">
        <v>7.11</v>
      </c>
      <c r="F23" s="4">
        <f>D23*E23</f>
        <v>7.11</v>
      </c>
    </row>
    <row r="24" spans="1:6" x14ac:dyDescent="0.25">
      <c r="C24" s="15" t="s">
        <v>32</v>
      </c>
    </row>
    <row r="25" spans="1:6" x14ac:dyDescent="0.25">
      <c r="C25" s="2" t="s">
        <v>25</v>
      </c>
    </row>
    <row r="26" spans="1:6" x14ac:dyDescent="0.25">
      <c r="C26" s="15" t="s">
        <v>33</v>
      </c>
    </row>
    <row r="27" spans="1:6" x14ac:dyDescent="0.25">
      <c r="C27" s="2" t="s">
        <v>71</v>
      </c>
    </row>
    <row r="28" spans="1:6" x14ac:dyDescent="0.25">
      <c r="C28" s="15" t="s">
        <v>34</v>
      </c>
    </row>
    <row r="29" spans="1:6" x14ac:dyDescent="0.25">
      <c r="C29" s="2" t="s">
        <v>35</v>
      </c>
    </row>
    <row r="33" spans="1:6" x14ac:dyDescent="0.25">
      <c r="A33" s="3"/>
      <c r="B33" s="3"/>
      <c r="C33" s="3"/>
      <c r="D33" s="6"/>
      <c r="E33" s="6"/>
      <c r="F33" s="6"/>
    </row>
    <row r="34" spans="1:6" x14ac:dyDescent="0.25">
      <c r="A34" s="1" t="s">
        <v>0</v>
      </c>
      <c r="B34" s="1" t="s">
        <v>23</v>
      </c>
      <c r="C34" s="1" t="s">
        <v>24</v>
      </c>
      <c r="D34" s="5" t="s">
        <v>27</v>
      </c>
      <c r="E34" s="5" t="s">
        <v>6</v>
      </c>
      <c r="F34" s="5" t="s">
        <v>28</v>
      </c>
    </row>
    <row r="35" spans="1:6" x14ac:dyDescent="0.25">
      <c r="D35" s="4" t="s">
        <v>2</v>
      </c>
      <c r="E35" s="4" t="s">
        <v>29</v>
      </c>
      <c r="F35" s="4" t="s">
        <v>7</v>
      </c>
    </row>
    <row r="36" spans="1:6" x14ac:dyDescent="0.25">
      <c r="A36" s="1" t="s">
        <v>8</v>
      </c>
      <c r="B36" s="1"/>
      <c r="C36" s="8" t="s">
        <v>37</v>
      </c>
      <c r="D36" s="5"/>
      <c r="E36" s="5"/>
      <c r="F36" s="5"/>
    </row>
    <row r="37" spans="1:6" x14ac:dyDescent="0.25">
      <c r="C37" s="15" t="s">
        <v>30</v>
      </c>
    </row>
    <row r="38" spans="1:6" x14ac:dyDescent="0.25">
      <c r="C38" s="2" t="s">
        <v>36</v>
      </c>
      <c r="D38" s="4">
        <v>6</v>
      </c>
      <c r="E38" s="4" t="s">
        <v>1</v>
      </c>
      <c r="F38" s="4" t="s">
        <v>1</v>
      </c>
    </row>
    <row r="39" spans="1:6" x14ac:dyDescent="0.25">
      <c r="C39" s="15" t="s">
        <v>32</v>
      </c>
    </row>
    <row r="40" spans="1:6" x14ac:dyDescent="0.25">
      <c r="C40" s="2" t="s">
        <v>39</v>
      </c>
    </row>
    <row r="41" spans="1:6" x14ac:dyDescent="0.25">
      <c r="C41" s="15" t="s">
        <v>34</v>
      </c>
    </row>
    <row r="42" spans="1:6" x14ac:dyDescent="0.25">
      <c r="C42" s="2" t="s">
        <v>35</v>
      </c>
    </row>
    <row r="43" spans="1:6" x14ac:dyDescent="0.25">
      <c r="C43" s="15"/>
    </row>
    <row r="44" spans="1:6" x14ac:dyDescent="0.25">
      <c r="A44" s="3"/>
      <c r="B44" s="3"/>
      <c r="C44" s="3"/>
      <c r="D44" s="6"/>
      <c r="E44" s="6"/>
      <c r="F44" s="6"/>
    </row>
    <row r="45" spans="1:6" x14ac:dyDescent="0.25">
      <c r="A45" s="1" t="s">
        <v>9</v>
      </c>
      <c r="B45" s="1"/>
      <c r="C45" s="8" t="s">
        <v>37</v>
      </c>
      <c r="D45" s="5"/>
      <c r="E45" s="5"/>
      <c r="F45" s="5"/>
    </row>
    <row r="46" spans="1:6" x14ac:dyDescent="0.25">
      <c r="C46" s="15" t="s">
        <v>30</v>
      </c>
    </row>
    <row r="47" spans="1:6" x14ac:dyDescent="0.25">
      <c r="C47" s="2" t="s">
        <v>36</v>
      </c>
      <c r="D47" s="4">
        <v>6</v>
      </c>
      <c r="E47" s="4" t="s">
        <v>1</v>
      </c>
      <c r="F47" s="4" t="s">
        <v>1</v>
      </c>
    </row>
    <row r="48" spans="1:6" x14ac:dyDescent="0.25">
      <c r="C48" s="15" t="s">
        <v>32</v>
      </c>
    </row>
    <row r="49" spans="1:6" x14ac:dyDescent="0.25">
      <c r="C49" s="2" t="s">
        <v>38</v>
      </c>
    </row>
    <row r="50" spans="1:6" x14ac:dyDescent="0.25">
      <c r="C50" s="15" t="s">
        <v>34</v>
      </c>
    </row>
    <row r="51" spans="1:6" x14ac:dyDescent="0.25">
      <c r="C51" s="2" t="s">
        <v>35</v>
      </c>
    </row>
    <row r="52" spans="1:6" x14ac:dyDescent="0.25">
      <c r="C52" s="15"/>
    </row>
    <row r="53" spans="1:6" x14ac:dyDescent="0.25">
      <c r="A53" s="3"/>
      <c r="B53" s="3"/>
      <c r="C53" s="3"/>
      <c r="D53" s="6"/>
      <c r="E53" s="6"/>
      <c r="F53" s="6"/>
    </row>
    <row r="54" spans="1:6" x14ac:dyDescent="0.25">
      <c r="A54" s="2" t="s">
        <v>10</v>
      </c>
      <c r="C54" s="15" t="s">
        <v>40</v>
      </c>
    </row>
    <row r="55" spans="1:6" x14ac:dyDescent="0.25">
      <c r="C55" s="2" t="s">
        <v>30</v>
      </c>
    </row>
    <row r="56" spans="1:6" x14ac:dyDescent="0.25">
      <c r="C56" s="2" t="s">
        <v>31</v>
      </c>
    </row>
    <row r="57" spans="1:6" x14ac:dyDescent="0.25">
      <c r="C57" s="15" t="s">
        <v>32</v>
      </c>
    </row>
    <row r="58" spans="1:6" x14ac:dyDescent="0.25">
      <c r="C58" s="2" t="s">
        <v>79</v>
      </c>
      <c r="D58" s="4">
        <v>1</v>
      </c>
      <c r="E58" s="4">
        <v>5</v>
      </c>
      <c r="F58" s="4">
        <f>D58*E58</f>
        <v>5</v>
      </c>
    </row>
    <row r="59" spans="1:6" x14ac:dyDescent="0.25">
      <c r="C59" s="15" t="s">
        <v>33</v>
      </c>
    </row>
    <row r="60" spans="1:6" x14ac:dyDescent="0.25">
      <c r="C60" s="2" t="s">
        <v>71</v>
      </c>
    </row>
    <row r="61" spans="1:6" x14ac:dyDescent="0.25">
      <c r="C61" s="15" t="s">
        <v>34</v>
      </c>
    </row>
    <row r="62" spans="1:6" x14ac:dyDescent="0.25">
      <c r="C62" s="2" t="s">
        <v>35</v>
      </c>
    </row>
    <row r="67" spans="1:6" x14ac:dyDescent="0.25">
      <c r="A67" s="1" t="s">
        <v>0</v>
      </c>
      <c r="B67" s="1" t="s">
        <v>23</v>
      </c>
      <c r="C67" s="1" t="s">
        <v>24</v>
      </c>
      <c r="D67" s="5" t="s">
        <v>27</v>
      </c>
      <c r="E67" s="5" t="s">
        <v>6</v>
      </c>
      <c r="F67" s="5" t="s">
        <v>28</v>
      </c>
    </row>
    <row r="68" spans="1:6" x14ac:dyDescent="0.25">
      <c r="D68" s="4" t="s">
        <v>2</v>
      </c>
      <c r="E68" s="4" t="s">
        <v>29</v>
      </c>
      <c r="F68" s="4" t="s">
        <v>7</v>
      </c>
    </row>
    <row r="69" spans="1:6" x14ac:dyDescent="0.25">
      <c r="A69" s="1" t="s">
        <v>11</v>
      </c>
      <c r="B69" s="1"/>
      <c r="C69" s="8" t="s">
        <v>43</v>
      </c>
      <c r="D69" s="5"/>
      <c r="E69" s="5"/>
      <c r="F69" s="5"/>
    </row>
    <row r="70" spans="1:6" x14ac:dyDescent="0.25">
      <c r="C70" s="15" t="s">
        <v>30</v>
      </c>
    </row>
    <row r="71" spans="1:6" x14ac:dyDescent="0.25">
      <c r="C71" s="2" t="s">
        <v>31</v>
      </c>
      <c r="D71" s="4">
        <v>2</v>
      </c>
      <c r="E71" s="4">
        <v>3.5</v>
      </c>
      <c r="F71" s="4">
        <f>D71*E71</f>
        <v>7</v>
      </c>
    </row>
    <row r="72" spans="1:6" x14ac:dyDescent="0.25">
      <c r="C72" s="15" t="s">
        <v>32</v>
      </c>
    </row>
    <row r="73" spans="1:6" x14ac:dyDescent="0.25">
      <c r="C73" s="2" t="s">
        <v>41</v>
      </c>
    </row>
    <row r="74" spans="1:6" x14ac:dyDescent="0.25">
      <c r="C74" s="15" t="s">
        <v>33</v>
      </c>
    </row>
    <row r="75" spans="1:6" x14ac:dyDescent="0.25">
      <c r="C75" s="2" t="s">
        <v>71</v>
      </c>
    </row>
    <row r="76" spans="1:6" x14ac:dyDescent="0.25">
      <c r="C76" s="15" t="s">
        <v>34</v>
      </c>
    </row>
    <row r="77" spans="1:6" x14ac:dyDescent="0.25">
      <c r="A77" s="3"/>
      <c r="B77" s="3"/>
      <c r="C77" s="3" t="s">
        <v>35</v>
      </c>
      <c r="D77" s="6"/>
      <c r="E77" s="6"/>
      <c r="F77" s="6"/>
    </row>
    <row r="78" spans="1:6" x14ac:dyDescent="0.25">
      <c r="A78" s="1" t="s">
        <v>12</v>
      </c>
      <c r="B78" s="1"/>
      <c r="C78" s="8" t="s">
        <v>43</v>
      </c>
      <c r="D78" s="5"/>
      <c r="E78" s="5"/>
      <c r="F78" s="5"/>
    </row>
    <row r="79" spans="1:6" x14ac:dyDescent="0.25">
      <c r="C79" s="15" t="s">
        <v>30</v>
      </c>
    </row>
    <row r="80" spans="1:6" x14ac:dyDescent="0.25">
      <c r="C80" s="2" t="s">
        <v>31</v>
      </c>
      <c r="D80" s="4">
        <v>6</v>
      </c>
      <c r="E80" s="4">
        <v>3.5</v>
      </c>
      <c r="F80" s="4">
        <f>D80*E80</f>
        <v>21</v>
      </c>
    </row>
    <row r="81" spans="1:6" x14ac:dyDescent="0.25">
      <c r="C81" s="15" t="s">
        <v>32</v>
      </c>
    </row>
    <row r="82" spans="1:6" x14ac:dyDescent="0.25">
      <c r="C82" s="2" t="s">
        <v>42</v>
      </c>
    </row>
    <row r="83" spans="1:6" x14ac:dyDescent="0.25">
      <c r="C83" s="15" t="s">
        <v>33</v>
      </c>
    </row>
    <row r="84" spans="1:6" x14ac:dyDescent="0.25">
      <c r="C84" s="2" t="s">
        <v>71</v>
      </c>
    </row>
    <row r="85" spans="1:6" x14ac:dyDescent="0.25">
      <c r="C85" s="15" t="s">
        <v>34</v>
      </c>
    </row>
    <row r="86" spans="1:6" x14ac:dyDescent="0.25">
      <c r="A86" s="3"/>
      <c r="B86" s="3"/>
      <c r="C86" s="3" t="s">
        <v>35</v>
      </c>
      <c r="D86" s="6"/>
      <c r="E86" s="6"/>
      <c r="F86" s="6"/>
    </row>
    <row r="87" spans="1:6" x14ac:dyDescent="0.25">
      <c r="A87" s="1" t="s">
        <v>13</v>
      </c>
      <c r="B87" s="1"/>
      <c r="C87" s="8" t="s">
        <v>43</v>
      </c>
      <c r="D87" s="5"/>
      <c r="E87" s="5"/>
      <c r="F87" s="5"/>
    </row>
    <row r="88" spans="1:6" x14ac:dyDescent="0.25">
      <c r="C88" s="15" t="s">
        <v>30</v>
      </c>
    </row>
    <row r="89" spans="1:6" x14ac:dyDescent="0.25">
      <c r="C89" s="2" t="s">
        <v>31</v>
      </c>
      <c r="D89" s="4">
        <v>1</v>
      </c>
      <c r="E89" s="4">
        <v>9.5449999999999999</v>
      </c>
      <c r="F89" s="4">
        <f>D89*E89</f>
        <v>9.5449999999999999</v>
      </c>
    </row>
    <row r="90" spans="1:6" x14ac:dyDescent="0.25">
      <c r="C90" s="15" t="s">
        <v>32</v>
      </c>
    </row>
    <row r="91" spans="1:6" x14ac:dyDescent="0.25">
      <c r="C91" s="2" t="s">
        <v>42</v>
      </c>
    </row>
    <row r="92" spans="1:6" x14ac:dyDescent="0.25">
      <c r="C92" s="15" t="s">
        <v>33</v>
      </c>
    </row>
    <row r="93" spans="1:6" x14ac:dyDescent="0.25">
      <c r="C93" s="2" t="s">
        <v>71</v>
      </c>
    </row>
    <row r="94" spans="1:6" x14ac:dyDescent="0.25">
      <c r="C94" s="15" t="s">
        <v>34</v>
      </c>
    </row>
    <row r="95" spans="1:6" x14ac:dyDescent="0.25">
      <c r="C95" s="2" t="s">
        <v>35</v>
      </c>
    </row>
    <row r="100" spans="1:6" x14ac:dyDescent="0.25">
      <c r="A100" s="1" t="s">
        <v>0</v>
      </c>
      <c r="B100" s="1" t="s">
        <v>23</v>
      </c>
      <c r="C100" s="1" t="s">
        <v>24</v>
      </c>
      <c r="D100" s="5" t="s">
        <v>27</v>
      </c>
      <c r="E100" s="5" t="s">
        <v>6</v>
      </c>
      <c r="F100" s="5" t="s">
        <v>28</v>
      </c>
    </row>
    <row r="101" spans="1:6" x14ac:dyDescent="0.25">
      <c r="A101" s="3"/>
      <c r="B101" s="3"/>
      <c r="C101" s="3"/>
      <c r="D101" s="6" t="s">
        <v>2</v>
      </c>
      <c r="E101" s="6" t="s">
        <v>29</v>
      </c>
      <c r="F101" s="6" t="s">
        <v>7</v>
      </c>
    </row>
    <row r="102" spans="1:6" x14ac:dyDescent="0.25">
      <c r="A102" s="1" t="s">
        <v>14</v>
      </c>
      <c r="B102" s="1"/>
      <c r="C102" s="8" t="s">
        <v>43</v>
      </c>
      <c r="D102" s="5"/>
      <c r="E102" s="5"/>
      <c r="F102" s="5"/>
    </row>
    <row r="103" spans="1:6" x14ac:dyDescent="0.25">
      <c r="C103" s="15" t="s">
        <v>30</v>
      </c>
    </row>
    <row r="104" spans="1:6" x14ac:dyDescent="0.25">
      <c r="C104" s="2" t="s">
        <v>31</v>
      </c>
      <c r="D104" s="4">
        <v>1</v>
      </c>
      <c r="E104" s="4">
        <v>7.11</v>
      </c>
      <c r="F104" s="4">
        <f>D104*E104</f>
        <v>7.11</v>
      </c>
    </row>
    <row r="105" spans="1:6" x14ac:dyDescent="0.25">
      <c r="C105" s="15" t="s">
        <v>32</v>
      </c>
    </row>
    <row r="106" spans="1:6" x14ac:dyDescent="0.25">
      <c r="C106" s="2" t="s">
        <v>42</v>
      </c>
    </row>
    <row r="107" spans="1:6" x14ac:dyDescent="0.25">
      <c r="C107" s="15" t="s">
        <v>33</v>
      </c>
    </row>
    <row r="108" spans="1:6" x14ac:dyDescent="0.25">
      <c r="C108" s="2" t="s">
        <v>71</v>
      </c>
    </row>
    <row r="109" spans="1:6" x14ac:dyDescent="0.25">
      <c r="C109" s="15" t="s">
        <v>34</v>
      </c>
    </row>
    <row r="110" spans="1:6" x14ac:dyDescent="0.25">
      <c r="A110" s="3"/>
      <c r="B110" s="3"/>
      <c r="C110" s="3" t="s">
        <v>35</v>
      </c>
      <c r="D110" s="6"/>
      <c r="E110" s="6"/>
      <c r="F110" s="6"/>
    </row>
    <row r="111" spans="1:6" x14ac:dyDescent="0.25">
      <c r="A111" s="1" t="s">
        <v>15</v>
      </c>
      <c r="B111" s="1"/>
      <c r="C111" s="8" t="s">
        <v>44</v>
      </c>
      <c r="D111" s="5"/>
      <c r="E111" s="5"/>
      <c r="F111" s="5"/>
    </row>
    <row r="112" spans="1:6" x14ac:dyDescent="0.25">
      <c r="C112" s="15" t="s">
        <v>30</v>
      </c>
    </row>
    <row r="113" spans="1:6" x14ac:dyDescent="0.25">
      <c r="C113" s="2" t="s">
        <v>31</v>
      </c>
    </row>
    <row r="114" spans="1:6" x14ac:dyDescent="0.25">
      <c r="C114" s="15" t="s">
        <v>32</v>
      </c>
    </row>
    <row r="115" spans="1:6" x14ac:dyDescent="0.25">
      <c r="C115" s="2" t="s">
        <v>45</v>
      </c>
      <c r="D115" s="4">
        <v>1</v>
      </c>
      <c r="E115" s="4">
        <v>10.145</v>
      </c>
      <c r="F115" s="4">
        <f>E115*D115</f>
        <v>10.145</v>
      </c>
    </row>
    <row r="116" spans="1:6" x14ac:dyDescent="0.25">
      <c r="C116" s="15" t="s">
        <v>33</v>
      </c>
    </row>
    <row r="117" spans="1:6" x14ac:dyDescent="0.25">
      <c r="C117" s="2" t="s">
        <v>71</v>
      </c>
    </row>
    <row r="118" spans="1:6" x14ac:dyDescent="0.25">
      <c r="C118" s="15" t="s">
        <v>34</v>
      </c>
    </row>
    <row r="119" spans="1:6" x14ac:dyDescent="0.25">
      <c r="A119" s="3"/>
      <c r="B119" s="3"/>
      <c r="C119" s="3" t="s">
        <v>35</v>
      </c>
      <c r="D119" s="6"/>
      <c r="E119" s="6"/>
      <c r="F119" s="6"/>
    </row>
    <row r="120" spans="1:6" x14ac:dyDescent="0.25">
      <c r="A120" s="1" t="s">
        <v>16</v>
      </c>
      <c r="B120" s="1"/>
      <c r="C120" s="8" t="s">
        <v>44</v>
      </c>
      <c r="D120" s="5"/>
      <c r="E120" s="5"/>
      <c r="F120" s="5"/>
    </row>
    <row r="121" spans="1:6" x14ac:dyDescent="0.25">
      <c r="C121" s="15" t="s">
        <v>30</v>
      </c>
    </row>
    <row r="122" spans="1:6" x14ac:dyDescent="0.25">
      <c r="C122" s="2" t="s">
        <v>31</v>
      </c>
    </row>
    <row r="123" spans="1:6" x14ac:dyDescent="0.25">
      <c r="C123" s="15" t="s">
        <v>32</v>
      </c>
    </row>
    <row r="124" spans="1:6" x14ac:dyDescent="0.25">
      <c r="C124" s="2" t="s">
        <v>45</v>
      </c>
      <c r="D124" s="4">
        <v>1</v>
      </c>
      <c r="E124" s="4">
        <v>7.7</v>
      </c>
      <c r="F124" s="4">
        <f>E124*D124</f>
        <v>7.7</v>
      </c>
    </row>
    <row r="125" spans="1:6" x14ac:dyDescent="0.25">
      <c r="C125" s="15" t="s">
        <v>33</v>
      </c>
    </row>
    <row r="126" spans="1:6" x14ac:dyDescent="0.25">
      <c r="C126" s="2" t="s">
        <v>71</v>
      </c>
    </row>
    <row r="127" spans="1:6" x14ac:dyDescent="0.25">
      <c r="C127" s="15" t="s">
        <v>34</v>
      </c>
    </row>
    <row r="128" spans="1:6" x14ac:dyDescent="0.25">
      <c r="A128" s="3"/>
      <c r="B128" s="3"/>
      <c r="C128" s="3" t="s">
        <v>35</v>
      </c>
      <c r="D128" s="6"/>
      <c r="E128" s="6"/>
      <c r="F128" s="6"/>
    </row>
    <row r="133" spans="1:6" x14ac:dyDescent="0.25">
      <c r="A133" s="1" t="s">
        <v>0</v>
      </c>
      <c r="B133" s="1" t="s">
        <v>23</v>
      </c>
      <c r="C133" s="1" t="s">
        <v>24</v>
      </c>
      <c r="D133" s="5" t="s">
        <v>27</v>
      </c>
      <c r="E133" s="5" t="s">
        <v>6</v>
      </c>
      <c r="F133" s="5" t="s">
        <v>28</v>
      </c>
    </row>
    <row r="134" spans="1:6" x14ac:dyDescent="0.25">
      <c r="A134" s="3"/>
      <c r="B134" s="3"/>
      <c r="C134" s="3"/>
      <c r="D134" s="6" t="s">
        <v>2</v>
      </c>
      <c r="E134" s="6" t="s">
        <v>29</v>
      </c>
      <c r="F134" s="6" t="s">
        <v>7</v>
      </c>
    </row>
    <row r="135" spans="1:6" x14ac:dyDescent="0.25">
      <c r="A135" s="1" t="s">
        <v>17</v>
      </c>
      <c r="B135" s="1"/>
      <c r="C135" s="8" t="s">
        <v>52</v>
      </c>
      <c r="D135" s="5"/>
      <c r="E135" s="5"/>
      <c r="F135" s="5"/>
    </row>
    <row r="136" spans="1:6" x14ac:dyDescent="0.25">
      <c r="C136" s="15" t="s">
        <v>47</v>
      </c>
    </row>
    <row r="137" spans="1:6" x14ac:dyDescent="0.25">
      <c r="C137" s="15" t="s">
        <v>50</v>
      </c>
      <c r="F137" s="4">
        <f>0.8*2+25.5+0.375*2+8.9*2+0.8*2</f>
        <v>47.250000000000007</v>
      </c>
    </row>
    <row r="138" spans="1:6" x14ac:dyDescent="0.25">
      <c r="C138" s="15" t="s">
        <v>30</v>
      </c>
    </row>
    <row r="139" spans="1:6" x14ac:dyDescent="0.25">
      <c r="C139" s="2" t="s">
        <v>48</v>
      </c>
    </row>
    <row r="140" spans="1:6" x14ac:dyDescent="0.25">
      <c r="C140" s="2" t="s">
        <v>49</v>
      </c>
    </row>
    <row r="141" spans="1:6" x14ac:dyDescent="0.25">
      <c r="C141" s="15" t="s">
        <v>32</v>
      </c>
    </row>
    <row r="142" spans="1:6" x14ac:dyDescent="0.25">
      <c r="C142" s="2" t="s">
        <v>25</v>
      </c>
    </row>
    <row r="143" spans="1:6" x14ac:dyDescent="0.25">
      <c r="C143" s="2" t="s">
        <v>46</v>
      </c>
    </row>
    <row r="144" spans="1:6" x14ac:dyDescent="0.25">
      <c r="A144" s="3"/>
      <c r="B144" s="3"/>
      <c r="C144" s="3" t="s">
        <v>35</v>
      </c>
      <c r="D144" s="6"/>
      <c r="E144" s="6"/>
      <c r="F144" s="6"/>
    </row>
    <row r="145" spans="1:6" x14ac:dyDescent="0.25">
      <c r="A145" s="1" t="s">
        <v>18</v>
      </c>
      <c r="B145" s="1"/>
      <c r="C145" s="8" t="s">
        <v>52</v>
      </c>
      <c r="D145" s="5"/>
      <c r="E145" s="5"/>
      <c r="F145" s="5"/>
    </row>
    <row r="146" spans="1:6" x14ac:dyDescent="0.25">
      <c r="C146" s="15" t="s">
        <v>47</v>
      </c>
    </row>
    <row r="147" spans="1:6" x14ac:dyDescent="0.25">
      <c r="C147" s="15" t="s">
        <v>51</v>
      </c>
    </row>
    <row r="148" spans="1:6" x14ac:dyDescent="0.25">
      <c r="C148" s="15" t="s">
        <v>30</v>
      </c>
    </row>
    <row r="149" spans="1:6" x14ac:dyDescent="0.25">
      <c r="C149" s="2" t="s">
        <v>48</v>
      </c>
      <c r="F149" s="4">
        <f>25.5+0.375*2</f>
        <v>26.25</v>
      </c>
    </row>
    <row r="150" spans="1:6" x14ac:dyDescent="0.25">
      <c r="C150" s="2" t="s">
        <v>49</v>
      </c>
    </row>
    <row r="151" spans="1:6" x14ac:dyDescent="0.25">
      <c r="C151" s="15" t="s">
        <v>32</v>
      </c>
    </row>
    <row r="152" spans="1:6" x14ac:dyDescent="0.25">
      <c r="C152" s="2" t="s">
        <v>25</v>
      </c>
    </row>
    <row r="153" spans="1:6" x14ac:dyDescent="0.25">
      <c r="C153" s="2" t="s">
        <v>46</v>
      </c>
    </row>
    <row r="154" spans="1:6" x14ac:dyDescent="0.25">
      <c r="A154" s="3"/>
      <c r="B154" s="3"/>
      <c r="C154" s="3" t="s">
        <v>35</v>
      </c>
      <c r="D154" s="6"/>
      <c r="E154" s="6"/>
      <c r="F154" s="6"/>
    </row>
    <row r="155" spans="1:6" x14ac:dyDescent="0.25">
      <c r="A155" s="1" t="s">
        <v>19</v>
      </c>
      <c r="B155" s="1"/>
      <c r="C155" s="8" t="s">
        <v>52</v>
      </c>
      <c r="D155" s="5"/>
      <c r="E155" s="5"/>
      <c r="F155" s="5"/>
    </row>
    <row r="156" spans="1:6" x14ac:dyDescent="0.25">
      <c r="C156" s="15" t="s">
        <v>47</v>
      </c>
    </row>
    <row r="157" spans="1:6" x14ac:dyDescent="0.25">
      <c r="C157" s="15" t="s">
        <v>53</v>
      </c>
    </row>
    <row r="158" spans="1:6" x14ac:dyDescent="0.25">
      <c r="C158" s="15" t="s">
        <v>30</v>
      </c>
    </row>
    <row r="159" spans="1:6" x14ac:dyDescent="0.25">
      <c r="C159" s="2" t="s">
        <v>48</v>
      </c>
      <c r="F159" s="4">
        <f>2*8.9</f>
        <v>17.8</v>
      </c>
    </row>
    <row r="160" spans="1:6" x14ac:dyDescent="0.25">
      <c r="C160" s="2" t="s">
        <v>49</v>
      </c>
    </row>
    <row r="161" spans="1:6" x14ac:dyDescent="0.25">
      <c r="C161" s="15" t="s">
        <v>32</v>
      </c>
    </row>
    <row r="162" spans="1:6" x14ac:dyDescent="0.25">
      <c r="C162" s="2" t="s">
        <v>54</v>
      </c>
    </row>
    <row r="163" spans="1:6" x14ac:dyDescent="0.25">
      <c r="C163" s="2" t="s">
        <v>46</v>
      </c>
    </row>
    <row r="165" spans="1:6" x14ac:dyDescent="0.25">
      <c r="A165" s="3"/>
      <c r="B165" s="3"/>
      <c r="C165" s="3"/>
      <c r="D165" s="6"/>
      <c r="E165" s="6"/>
      <c r="F165" s="6"/>
    </row>
    <row r="166" spans="1:6" x14ac:dyDescent="0.25">
      <c r="A166" s="1" t="s">
        <v>0</v>
      </c>
      <c r="B166" s="1" t="s">
        <v>23</v>
      </c>
      <c r="C166" s="1" t="s">
        <v>24</v>
      </c>
      <c r="D166" s="5" t="s">
        <v>27</v>
      </c>
      <c r="E166" s="5" t="s">
        <v>6</v>
      </c>
      <c r="F166" s="5" t="s">
        <v>28</v>
      </c>
    </row>
    <row r="167" spans="1:6" x14ac:dyDescent="0.25">
      <c r="A167" s="3"/>
      <c r="B167" s="3"/>
      <c r="C167" s="3"/>
      <c r="D167" s="6" t="s">
        <v>2</v>
      </c>
      <c r="E167" s="6" t="s">
        <v>29</v>
      </c>
      <c r="F167" s="6" t="s">
        <v>7</v>
      </c>
    </row>
    <row r="168" spans="1:6" x14ac:dyDescent="0.25">
      <c r="A168" s="1" t="s">
        <v>20</v>
      </c>
      <c r="B168" s="1"/>
      <c r="C168" s="8" t="s">
        <v>52</v>
      </c>
      <c r="D168" s="5"/>
      <c r="E168" s="5"/>
      <c r="F168" s="5"/>
    </row>
    <row r="169" spans="1:6" x14ac:dyDescent="0.25">
      <c r="C169" s="15" t="s">
        <v>47</v>
      </c>
    </row>
    <row r="170" spans="1:6" x14ac:dyDescent="0.25">
      <c r="C170" s="15" t="s">
        <v>55</v>
      </c>
      <c r="F170" s="4">
        <f>F159</f>
        <v>17.8</v>
      </c>
    </row>
    <row r="171" spans="1:6" x14ac:dyDescent="0.25">
      <c r="C171" s="15" t="s">
        <v>30</v>
      </c>
    </row>
    <row r="172" spans="1:6" x14ac:dyDescent="0.25">
      <c r="C172" s="2" t="s">
        <v>48</v>
      </c>
    </row>
    <row r="173" spans="1:6" x14ac:dyDescent="0.25">
      <c r="C173" s="2" t="s">
        <v>49</v>
      </c>
    </row>
    <row r="174" spans="1:6" x14ac:dyDescent="0.25">
      <c r="C174" s="15" t="s">
        <v>32</v>
      </c>
    </row>
    <row r="175" spans="1:6" x14ac:dyDescent="0.25">
      <c r="C175" s="2" t="s">
        <v>54</v>
      </c>
    </row>
    <row r="176" spans="1:6" x14ac:dyDescent="0.25">
      <c r="C176" s="2" t="s">
        <v>46</v>
      </c>
    </row>
    <row r="177" spans="1:6" x14ac:dyDescent="0.25">
      <c r="A177" s="3"/>
      <c r="B177" s="3"/>
      <c r="C177" s="3" t="s">
        <v>35</v>
      </c>
      <c r="D177" s="6"/>
      <c r="E177" s="6"/>
      <c r="F177" s="6"/>
    </row>
    <row r="178" spans="1:6" x14ac:dyDescent="0.25">
      <c r="A178" s="1" t="s">
        <v>21</v>
      </c>
      <c r="B178" s="1"/>
      <c r="C178" s="8" t="s">
        <v>60</v>
      </c>
      <c r="D178" s="5"/>
      <c r="E178" s="5"/>
      <c r="F178" s="5"/>
    </row>
    <row r="179" spans="1:6" x14ac:dyDescent="0.25">
      <c r="C179" s="15" t="s">
        <v>30</v>
      </c>
    </row>
    <row r="180" spans="1:6" x14ac:dyDescent="0.25">
      <c r="C180" s="2" t="s">
        <v>31</v>
      </c>
      <c r="D180" s="4">
        <v>2</v>
      </c>
    </row>
    <row r="181" spans="1:6" x14ac:dyDescent="0.25">
      <c r="C181" s="15" t="s">
        <v>32</v>
      </c>
    </row>
    <row r="182" spans="1:6" x14ac:dyDescent="0.25">
      <c r="C182" s="2" t="s">
        <v>61</v>
      </c>
    </row>
    <row r="183" spans="1:6" x14ac:dyDescent="0.25">
      <c r="C183" s="15" t="s">
        <v>33</v>
      </c>
    </row>
    <row r="184" spans="1:6" x14ac:dyDescent="0.25">
      <c r="C184" s="2" t="s">
        <v>71</v>
      </c>
    </row>
    <row r="185" spans="1:6" x14ac:dyDescent="0.25">
      <c r="C185" s="15" t="s">
        <v>34</v>
      </c>
    </row>
    <row r="187" spans="1:6" x14ac:dyDescent="0.25">
      <c r="A187" s="3"/>
      <c r="B187" s="3"/>
      <c r="C187" s="2" t="s">
        <v>35</v>
      </c>
      <c r="D187" s="6"/>
      <c r="E187" s="6"/>
      <c r="F187" s="6"/>
    </row>
    <row r="188" spans="1:6" x14ac:dyDescent="0.25">
      <c r="A188" s="1" t="s">
        <v>22</v>
      </c>
      <c r="B188" s="10"/>
      <c r="C188" s="8" t="s">
        <v>56</v>
      </c>
      <c r="D188" s="12"/>
      <c r="E188" s="5"/>
      <c r="F188" s="5"/>
    </row>
    <row r="189" spans="1:6" x14ac:dyDescent="0.25">
      <c r="B189" s="11"/>
      <c r="C189" s="15" t="s">
        <v>30</v>
      </c>
      <c r="D189" s="13"/>
    </row>
    <row r="190" spans="1:6" x14ac:dyDescent="0.25">
      <c r="B190" s="11"/>
      <c r="C190" s="2" t="s">
        <v>31</v>
      </c>
      <c r="D190" s="13"/>
    </row>
    <row r="191" spans="1:6" x14ac:dyDescent="0.25">
      <c r="B191" s="11"/>
      <c r="C191" s="15" t="s">
        <v>32</v>
      </c>
      <c r="D191" s="13">
        <f>25.5/2</f>
        <v>12.75</v>
      </c>
      <c r="E191" s="4">
        <v>2</v>
      </c>
      <c r="F191" s="4">
        <f>E191*D191</f>
        <v>25.5</v>
      </c>
    </row>
    <row r="192" spans="1:6" x14ac:dyDescent="0.25">
      <c r="B192" s="11"/>
      <c r="C192" s="2" t="s">
        <v>57</v>
      </c>
      <c r="D192" s="13"/>
    </row>
    <row r="193" spans="1:6" x14ac:dyDescent="0.25">
      <c r="B193" s="11"/>
      <c r="C193" s="15" t="s">
        <v>33</v>
      </c>
      <c r="D193" s="13"/>
    </row>
    <row r="194" spans="1:6" x14ac:dyDescent="0.25">
      <c r="B194" s="11"/>
      <c r="C194" s="2" t="s">
        <v>71</v>
      </c>
      <c r="D194" s="13"/>
    </row>
    <row r="195" spans="1:6" x14ac:dyDescent="0.25">
      <c r="B195" s="11"/>
      <c r="C195" s="15" t="s">
        <v>34</v>
      </c>
      <c r="D195" s="13"/>
    </row>
    <row r="196" spans="1:6" x14ac:dyDescent="0.25">
      <c r="B196" s="11"/>
      <c r="C196" s="2" t="s">
        <v>58</v>
      </c>
      <c r="D196" s="13"/>
    </row>
    <row r="197" spans="1:6" x14ac:dyDescent="0.25">
      <c r="B197" s="11"/>
      <c r="C197" s="2" t="s">
        <v>35</v>
      </c>
      <c r="D197" s="13"/>
    </row>
    <row r="198" spans="1:6" x14ac:dyDescent="0.25">
      <c r="A198" s="3"/>
      <c r="B198" s="14"/>
      <c r="C198" s="3"/>
      <c r="D198" s="9"/>
      <c r="E198" s="6"/>
      <c r="F198" s="6"/>
    </row>
    <row r="199" spans="1:6" x14ac:dyDescent="0.25">
      <c r="A199" s="1" t="s">
        <v>0</v>
      </c>
      <c r="B199" s="1" t="s">
        <v>23</v>
      </c>
      <c r="C199" s="1" t="s">
        <v>24</v>
      </c>
      <c r="D199" s="5" t="s">
        <v>27</v>
      </c>
      <c r="E199" s="5" t="s">
        <v>6</v>
      </c>
      <c r="F199" s="5" t="s">
        <v>28</v>
      </c>
    </row>
    <row r="200" spans="1:6" x14ac:dyDescent="0.25">
      <c r="A200" s="3"/>
      <c r="B200" s="3"/>
      <c r="C200" s="3"/>
      <c r="D200" s="6" t="s">
        <v>2</v>
      </c>
      <c r="E200" s="6" t="s">
        <v>29</v>
      </c>
      <c r="F200" s="6" t="s">
        <v>7</v>
      </c>
    </row>
    <row r="201" spans="1:6" x14ac:dyDescent="0.25">
      <c r="A201" s="1" t="s">
        <v>59</v>
      </c>
      <c r="B201" s="1"/>
      <c r="C201" s="8" t="s">
        <v>62</v>
      </c>
      <c r="D201" s="5"/>
      <c r="E201" s="5"/>
      <c r="F201" s="5"/>
    </row>
    <row r="202" spans="1:6" x14ac:dyDescent="0.25">
      <c r="C202" s="15" t="s">
        <v>30</v>
      </c>
    </row>
    <row r="203" spans="1:6" x14ac:dyDescent="0.25">
      <c r="C203" s="2" t="s">
        <v>31</v>
      </c>
      <c r="D203" s="4">
        <v>12</v>
      </c>
    </row>
    <row r="204" spans="1:6" x14ac:dyDescent="0.25">
      <c r="C204" s="15" t="s">
        <v>32</v>
      </c>
    </row>
    <row r="205" spans="1:6" x14ac:dyDescent="0.25">
      <c r="C205" s="2" t="s">
        <v>25</v>
      </c>
    </row>
    <row r="206" spans="1:6" x14ac:dyDescent="0.25">
      <c r="C206" s="15" t="s">
        <v>33</v>
      </c>
    </row>
    <row r="207" spans="1:6" x14ac:dyDescent="0.25">
      <c r="C207" s="2" t="s">
        <v>71</v>
      </c>
    </row>
    <row r="208" spans="1:6" x14ac:dyDescent="0.25">
      <c r="C208" s="15" t="s">
        <v>34</v>
      </c>
    </row>
    <row r="209" spans="1:6" x14ac:dyDescent="0.25">
      <c r="A209" s="3"/>
      <c r="B209" s="3"/>
      <c r="C209" s="3" t="s">
        <v>35</v>
      </c>
      <c r="D209" s="6"/>
      <c r="E209" s="6"/>
      <c r="F209" s="6"/>
    </row>
    <row r="210" spans="1:6" x14ac:dyDescent="0.25">
      <c r="A210" s="1" t="s">
        <v>63</v>
      </c>
      <c r="B210" s="1"/>
      <c r="C210" s="8" t="s">
        <v>64</v>
      </c>
      <c r="D210" s="5"/>
      <c r="E210" s="5"/>
      <c r="F210" s="5"/>
    </row>
    <row r="211" spans="1:6" x14ac:dyDescent="0.25">
      <c r="C211" s="15" t="s">
        <v>30</v>
      </c>
    </row>
    <row r="212" spans="1:6" x14ac:dyDescent="0.25">
      <c r="C212" s="2" t="s">
        <v>31</v>
      </c>
    </row>
    <row r="213" spans="1:6" x14ac:dyDescent="0.25">
      <c r="C213" s="15" t="s">
        <v>32</v>
      </c>
      <c r="D213" s="4">
        <v>6</v>
      </c>
    </row>
    <row r="214" spans="1:6" x14ac:dyDescent="0.25">
      <c r="C214" s="2" t="s">
        <v>66</v>
      </c>
    </row>
    <row r="215" spans="1:6" x14ac:dyDescent="0.25">
      <c r="C215" s="15" t="s">
        <v>33</v>
      </c>
    </row>
    <row r="216" spans="1:6" x14ac:dyDescent="0.25">
      <c r="C216" s="2" t="s">
        <v>71</v>
      </c>
    </row>
    <row r="217" spans="1:6" x14ac:dyDescent="0.25">
      <c r="C217" s="15" t="s">
        <v>34</v>
      </c>
    </row>
    <row r="218" spans="1:6" x14ac:dyDescent="0.25">
      <c r="A218" s="3"/>
      <c r="B218" s="3"/>
      <c r="C218" s="3" t="s">
        <v>35</v>
      </c>
      <c r="D218" s="6"/>
      <c r="E218" s="6"/>
      <c r="F218" s="6"/>
    </row>
    <row r="219" spans="1:6" x14ac:dyDescent="0.25">
      <c r="A219" s="1" t="s">
        <v>67</v>
      </c>
      <c r="B219" s="10"/>
      <c r="C219" s="8" t="s">
        <v>68</v>
      </c>
      <c r="D219" s="12"/>
      <c r="E219" s="5"/>
      <c r="F219" s="5"/>
    </row>
    <row r="220" spans="1:6" x14ac:dyDescent="0.25">
      <c r="B220" s="11"/>
      <c r="C220" s="15" t="s">
        <v>30</v>
      </c>
      <c r="D220" s="13"/>
    </row>
    <row r="221" spans="1:6" x14ac:dyDescent="0.25">
      <c r="B221" s="11"/>
      <c r="C221" s="2" t="s">
        <v>31</v>
      </c>
      <c r="D221" s="13"/>
    </row>
    <row r="222" spans="1:6" x14ac:dyDescent="0.25">
      <c r="B222" s="11"/>
      <c r="C222" s="15" t="s">
        <v>32</v>
      </c>
      <c r="D222" s="13"/>
    </row>
    <row r="223" spans="1:6" x14ac:dyDescent="0.25">
      <c r="B223" s="11"/>
      <c r="C223" s="2" t="s">
        <v>65</v>
      </c>
      <c r="D223" s="13">
        <v>2</v>
      </c>
    </row>
    <row r="224" spans="1:6" x14ac:dyDescent="0.25">
      <c r="B224" s="11"/>
      <c r="C224" s="15" t="s">
        <v>33</v>
      </c>
      <c r="D224" s="13"/>
    </row>
    <row r="225" spans="1:6" x14ac:dyDescent="0.25">
      <c r="B225" s="11"/>
      <c r="C225" s="2" t="s">
        <v>71</v>
      </c>
      <c r="D225" s="13"/>
    </row>
    <row r="226" spans="1:6" x14ac:dyDescent="0.25">
      <c r="B226" s="11"/>
      <c r="C226" s="15" t="s">
        <v>34</v>
      </c>
      <c r="D226" s="13"/>
    </row>
    <row r="227" spans="1:6" x14ac:dyDescent="0.25">
      <c r="B227" s="11"/>
      <c r="C227" s="2" t="s">
        <v>35</v>
      </c>
      <c r="D227" s="13"/>
    </row>
    <row r="228" spans="1:6" x14ac:dyDescent="0.25">
      <c r="B228" s="11"/>
      <c r="D228" s="13"/>
    </row>
    <row r="229" spans="1:6" x14ac:dyDescent="0.25">
      <c r="B229" s="11"/>
      <c r="D229" s="13"/>
    </row>
    <row r="230" spans="1:6" x14ac:dyDescent="0.25">
      <c r="B230" s="11"/>
      <c r="D230" s="13"/>
    </row>
    <row r="231" spans="1:6" x14ac:dyDescent="0.25">
      <c r="A231" s="3"/>
      <c r="B231" s="14"/>
      <c r="C231" s="3"/>
      <c r="D231" s="9"/>
      <c r="E231" s="6"/>
      <c r="F231" s="6"/>
    </row>
    <row r="232" spans="1:6" x14ac:dyDescent="0.25">
      <c r="A232" s="1" t="s">
        <v>0</v>
      </c>
      <c r="B232" s="1" t="s">
        <v>23</v>
      </c>
      <c r="C232" s="1" t="s">
        <v>24</v>
      </c>
      <c r="D232" s="5" t="s">
        <v>27</v>
      </c>
      <c r="E232" s="5" t="s">
        <v>6</v>
      </c>
      <c r="F232" s="5" t="s">
        <v>28</v>
      </c>
    </row>
    <row r="233" spans="1:6" x14ac:dyDescent="0.25">
      <c r="A233" s="3"/>
      <c r="B233" s="3"/>
      <c r="C233" s="3"/>
      <c r="D233" s="6" t="s">
        <v>2</v>
      </c>
      <c r="E233" s="6" t="s">
        <v>29</v>
      </c>
      <c r="F233" s="6" t="s">
        <v>7</v>
      </c>
    </row>
    <row r="234" spans="1:6" x14ac:dyDescent="0.25">
      <c r="A234" s="1" t="s">
        <v>69</v>
      </c>
      <c r="B234" s="1"/>
      <c r="C234" s="8" t="s">
        <v>70</v>
      </c>
      <c r="D234" s="5"/>
      <c r="E234" s="5"/>
      <c r="F234" s="5"/>
    </row>
    <row r="235" spans="1:6" x14ac:dyDescent="0.25">
      <c r="C235" s="15" t="s">
        <v>30</v>
      </c>
    </row>
    <row r="236" spans="1:6" x14ac:dyDescent="0.25">
      <c r="C236" s="2" t="s">
        <v>31</v>
      </c>
      <c r="F236" s="4">
        <v>8.1</v>
      </c>
    </row>
    <row r="237" spans="1:6" x14ac:dyDescent="0.25">
      <c r="C237" s="15" t="s">
        <v>32</v>
      </c>
      <c r="F237" s="4">
        <v>6.7</v>
      </c>
    </row>
    <row r="238" spans="1:6" x14ac:dyDescent="0.25">
      <c r="C238" s="2" t="s">
        <v>65</v>
      </c>
    </row>
    <row r="239" spans="1:6" x14ac:dyDescent="0.25">
      <c r="C239" s="15" t="s">
        <v>33</v>
      </c>
    </row>
    <row r="240" spans="1:6" x14ac:dyDescent="0.25">
      <c r="C240" s="2" t="s">
        <v>71</v>
      </c>
    </row>
    <row r="241" spans="1:6" x14ac:dyDescent="0.25">
      <c r="C241" s="15" t="s">
        <v>34</v>
      </c>
    </row>
    <row r="242" spans="1:6" x14ac:dyDescent="0.25">
      <c r="A242" s="3"/>
      <c r="B242" s="3"/>
      <c r="C242" s="3" t="s">
        <v>35</v>
      </c>
      <c r="D242" s="6"/>
      <c r="E242" s="6"/>
      <c r="F242" s="6"/>
    </row>
    <row r="243" spans="1:6" x14ac:dyDescent="0.25">
      <c r="A243" s="1" t="s">
        <v>72</v>
      </c>
      <c r="B243" s="1"/>
      <c r="C243" s="8" t="s">
        <v>62</v>
      </c>
      <c r="D243" s="5"/>
      <c r="E243" s="5"/>
      <c r="F243" s="5"/>
    </row>
    <row r="244" spans="1:6" x14ac:dyDescent="0.25">
      <c r="C244" s="15" t="s">
        <v>30</v>
      </c>
    </row>
    <row r="245" spans="1:6" x14ac:dyDescent="0.25">
      <c r="C245" s="2" t="s">
        <v>31</v>
      </c>
      <c r="D245" s="4">
        <v>4</v>
      </c>
      <c r="E245" s="4">
        <v>3.9</v>
      </c>
      <c r="F245" s="4">
        <f>D245*E245</f>
        <v>15.6</v>
      </c>
    </row>
    <row r="246" spans="1:6" x14ac:dyDescent="0.25">
      <c r="C246" s="15" t="s">
        <v>32</v>
      </c>
    </row>
    <row r="247" spans="1:6" x14ac:dyDescent="0.25">
      <c r="C247" s="2" t="s">
        <v>57</v>
      </c>
    </row>
    <row r="248" spans="1:6" x14ac:dyDescent="0.25">
      <c r="C248" s="15" t="s">
        <v>33</v>
      </c>
    </row>
    <row r="249" spans="1:6" x14ac:dyDescent="0.25">
      <c r="C249" s="2" t="s">
        <v>71</v>
      </c>
    </row>
    <row r="250" spans="1:6" x14ac:dyDescent="0.25">
      <c r="C250" s="15" t="s">
        <v>34</v>
      </c>
    </row>
    <row r="251" spans="1:6" x14ac:dyDescent="0.25">
      <c r="A251" s="3"/>
      <c r="B251" s="3"/>
      <c r="C251" s="3" t="s">
        <v>35</v>
      </c>
      <c r="D251" s="6"/>
      <c r="E251" s="6"/>
      <c r="F251" s="6"/>
    </row>
    <row r="252" spans="1:6" x14ac:dyDescent="0.25">
      <c r="A252" s="1" t="s">
        <v>73</v>
      </c>
      <c r="B252" s="1"/>
      <c r="C252" s="8" t="s">
        <v>62</v>
      </c>
      <c r="D252" s="5"/>
      <c r="E252" s="5"/>
      <c r="F252" s="5"/>
    </row>
    <row r="253" spans="1:6" x14ac:dyDescent="0.25">
      <c r="C253" s="15" t="s">
        <v>30</v>
      </c>
    </row>
    <row r="254" spans="1:6" x14ac:dyDescent="0.25">
      <c r="C254" s="2" t="s">
        <v>31</v>
      </c>
      <c r="D254" s="4">
        <v>1</v>
      </c>
      <c r="E254" s="4">
        <v>0.3</v>
      </c>
      <c r="F254" s="4">
        <f>D254*E254</f>
        <v>0.3</v>
      </c>
    </row>
    <row r="255" spans="1:6" x14ac:dyDescent="0.25">
      <c r="C255" s="15" t="s">
        <v>32</v>
      </c>
    </row>
    <row r="256" spans="1:6" x14ac:dyDescent="0.25">
      <c r="C256" s="2" t="s">
        <v>57</v>
      </c>
    </row>
    <row r="257" spans="1:6" x14ac:dyDescent="0.25">
      <c r="C257" s="15" t="s">
        <v>33</v>
      </c>
    </row>
    <row r="258" spans="1:6" x14ac:dyDescent="0.25">
      <c r="C258" s="2" t="s">
        <v>71</v>
      </c>
    </row>
    <row r="259" spans="1:6" x14ac:dyDescent="0.25">
      <c r="C259" s="15" t="s">
        <v>34</v>
      </c>
    </row>
    <row r="260" spans="1:6" x14ac:dyDescent="0.25">
      <c r="A260" s="3"/>
      <c r="B260" s="3"/>
      <c r="C260" s="3" t="s">
        <v>35</v>
      </c>
      <c r="D260" s="6"/>
      <c r="E260" s="6"/>
      <c r="F260" s="6"/>
    </row>
    <row r="265" spans="1:6" x14ac:dyDescent="0.25">
      <c r="A265" s="1" t="s">
        <v>0</v>
      </c>
      <c r="B265" s="1" t="s">
        <v>23</v>
      </c>
      <c r="C265" s="1" t="s">
        <v>24</v>
      </c>
      <c r="D265" s="5" t="s">
        <v>27</v>
      </c>
      <c r="E265" s="5" t="s">
        <v>6</v>
      </c>
      <c r="F265" s="5" t="s">
        <v>28</v>
      </c>
    </row>
    <row r="266" spans="1:6" x14ac:dyDescent="0.25">
      <c r="A266" s="3"/>
      <c r="B266" s="3"/>
      <c r="C266" s="3"/>
      <c r="D266" s="6" t="s">
        <v>2</v>
      </c>
      <c r="E266" s="6" t="s">
        <v>29</v>
      </c>
      <c r="F266" s="6" t="s">
        <v>7</v>
      </c>
    </row>
    <row r="267" spans="1:6" x14ac:dyDescent="0.25">
      <c r="A267" s="1" t="s">
        <v>74</v>
      </c>
      <c r="B267" s="1"/>
      <c r="C267" s="8" t="s">
        <v>62</v>
      </c>
      <c r="D267" s="5"/>
      <c r="E267" s="5"/>
      <c r="F267" s="5"/>
    </row>
    <row r="268" spans="1:6" x14ac:dyDescent="0.25">
      <c r="C268" s="15" t="s">
        <v>30</v>
      </c>
    </row>
    <row r="269" spans="1:6" x14ac:dyDescent="0.25">
      <c r="C269" s="2" t="s">
        <v>31</v>
      </c>
      <c r="D269" s="4">
        <v>1</v>
      </c>
      <c r="E269" s="4">
        <v>1.5</v>
      </c>
      <c r="F269" s="4">
        <f>D269*E269</f>
        <v>1.5</v>
      </c>
    </row>
    <row r="270" spans="1:6" x14ac:dyDescent="0.25">
      <c r="C270" s="15" t="s">
        <v>32</v>
      </c>
    </row>
    <row r="271" spans="1:6" x14ac:dyDescent="0.25">
      <c r="C271" s="2" t="s">
        <v>57</v>
      </c>
    </row>
    <row r="272" spans="1:6" x14ac:dyDescent="0.25">
      <c r="C272" s="15" t="s">
        <v>33</v>
      </c>
    </row>
    <row r="273" spans="1:6" x14ac:dyDescent="0.25">
      <c r="C273" s="2" t="s">
        <v>71</v>
      </c>
    </row>
    <row r="274" spans="1:6" x14ac:dyDescent="0.25">
      <c r="C274" s="15" t="s">
        <v>34</v>
      </c>
    </row>
    <row r="275" spans="1:6" x14ac:dyDescent="0.25">
      <c r="A275" s="3"/>
      <c r="B275" s="3"/>
      <c r="C275" s="3" t="s">
        <v>35</v>
      </c>
      <c r="D275" s="6"/>
      <c r="E275" s="6"/>
      <c r="F275" s="6"/>
    </row>
    <row r="276" spans="1:6" x14ac:dyDescent="0.25">
      <c r="A276" s="1" t="s">
        <v>75</v>
      </c>
      <c r="B276" s="1"/>
      <c r="C276" s="8" t="s">
        <v>62</v>
      </c>
      <c r="D276" s="5"/>
      <c r="E276" s="5"/>
      <c r="F276" s="5"/>
    </row>
    <row r="277" spans="1:6" x14ac:dyDescent="0.25">
      <c r="C277" s="15" t="s">
        <v>30</v>
      </c>
    </row>
    <row r="278" spans="1:6" x14ac:dyDescent="0.25">
      <c r="C278" s="2" t="s">
        <v>31</v>
      </c>
      <c r="D278" s="4">
        <v>1</v>
      </c>
      <c r="E278" s="4">
        <v>1.65</v>
      </c>
      <c r="F278" s="4">
        <f>D278*E278</f>
        <v>1.65</v>
      </c>
    </row>
    <row r="279" spans="1:6" x14ac:dyDescent="0.25">
      <c r="C279" s="15" t="s">
        <v>32</v>
      </c>
    </row>
    <row r="280" spans="1:6" x14ac:dyDescent="0.25">
      <c r="C280" s="2" t="s">
        <v>76</v>
      </c>
    </row>
    <row r="281" spans="1:6" x14ac:dyDescent="0.25">
      <c r="C281" s="15" t="s">
        <v>33</v>
      </c>
    </row>
    <row r="282" spans="1:6" x14ac:dyDescent="0.25">
      <c r="C282" s="2" t="s">
        <v>71</v>
      </c>
    </row>
    <row r="283" spans="1:6" x14ac:dyDescent="0.25">
      <c r="C283" s="15" t="s">
        <v>34</v>
      </c>
    </row>
    <row r="284" spans="1:6" x14ac:dyDescent="0.25">
      <c r="A284" s="3"/>
      <c r="B284" s="3"/>
      <c r="C284" s="3" t="s">
        <v>35</v>
      </c>
      <c r="D284" s="6"/>
      <c r="E284" s="6"/>
      <c r="F284" s="6"/>
    </row>
    <row r="285" spans="1:6" x14ac:dyDescent="0.25">
      <c r="A285" s="1" t="s">
        <v>77</v>
      </c>
      <c r="B285" s="1"/>
      <c r="C285" s="8" t="s">
        <v>62</v>
      </c>
      <c r="D285" s="5"/>
      <c r="E285" s="5"/>
      <c r="F285" s="5"/>
    </row>
    <row r="286" spans="1:6" x14ac:dyDescent="0.25">
      <c r="C286" s="15" t="s">
        <v>30</v>
      </c>
    </row>
    <row r="287" spans="1:6" x14ac:dyDescent="0.25">
      <c r="C287" s="2" t="s">
        <v>31</v>
      </c>
      <c r="D287" s="4">
        <v>1</v>
      </c>
      <c r="E287" s="4">
        <v>3.9</v>
      </c>
      <c r="F287" s="4">
        <f>D287*E287</f>
        <v>3.9</v>
      </c>
    </row>
    <row r="288" spans="1:6" x14ac:dyDescent="0.25">
      <c r="C288" s="15" t="s">
        <v>32</v>
      </c>
    </row>
    <row r="289" spans="1:6" x14ac:dyDescent="0.25">
      <c r="C289" s="2" t="s">
        <v>76</v>
      </c>
    </row>
    <row r="290" spans="1:6" x14ac:dyDescent="0.25">
      <c r="C290" s="15" t="s">
        <v>33</v>
      </c>
    </row>
    <row r="291" spans="1:6" x14ac:dyDescent="0.25">
      <c r="C291" s="2" t="s">
        <v>71</v>
      </c>
    </row>
    <row r="292" spans="1:6" x14ac:dyDescent="0.25">
      <c r="C292" s="15" t="s">
        <v>34</v>
      </c>
    </row>
    <row r="293" spans="1:6" x14ac:dyDescent="0.25">
      <c r="A293" s="3"/>
      <c r="B293" s="3"/>
      <c r="C293" s="3" t="s">
        <v>35</v>
      </c>
      <c r="D293" s="6"/>
      <c r="E293" s="6"/>
      <c r="F293" s="6"/>
    </row>
    <row r="298" spans="1:6" x14ac:dyDescent="0.25">
      <c r="A298" s="1" t="s">
        <v>0</v>
      </c>
      <c r="B298" s="1" t="s">
        <v>23</v>
      </c>
      <c r="C298" s="1" t="s">
        <v>24</v>
      </c>
      <c r="D298" s="5" t="s">
        <v>27</v>
      </c>
      <c r="E298" s="5" t="s">
        <v>6</v>
      </c>
      <c r="F298" s="5" t="s">
        <v>28</v>
      </c>
    </row>
    <row r="299" spans="1:6" x14ac:dyDescent="0.25">
      <c r="A299" s="3"/>
      <c r="B299" s="3"/>
      <c r="C299" s="3"/>
      <c r="D299" s="6" t="s">
        <v>2</v>
      </c>
      <c r="E299" s="6" t="s">
        <v>29</v>
      </c>
      <c r="F299" s="6" t="s">
        <v>7</v>
      </c>
    </row>
    <row r="300" spans="1:6" x14ac:dyDescent="0.25">
      <c r="A300" s="1" t="s">
        <v>78</v>
      </c>
      <c r="B300" s="1"/>
      <c r="C300" s="8" t="s">
        <v>62</v>
      </c>
      <c r="D300" s="5"/>
      <c r="E300" s="5"/>
      <c r="F300" s="5"/>
    </row>
    <row r="301" spans="1:6" x14ac:dyDescent="0.25">
      <c r="C301" s="15" t="s">
        <v>30</v>
      </c>
    </row>
    <row r="302" spans="1:6" x14ac:dyDescent="0.25">
      <c r="C302" s="2" t="s">
        <v>31</v>
      </c>
      <c r="D302" s="4">
        <v>3</v>
      </c>
      <c r="E302" s="4">
        <v>3.4</v>
      </c>
      <c r="F302" s="4">
        <f>D302*E302</f>
        <v>10.199999999999999</v>
      </c>
    </row>
    <row r="303" spans="1:6" x14ac:dyDescent="0.25">
      <c r="C303" s="15" t="s">
        <v>32</v>
      </c>
    </row>
    <row r="304" spans="1:6" x14ac:dyDescent="0.25">
      <c r="C304" s="2" t="s">
        <v>76</v>
      </c>
    </row>
    <row r="305" spans="1:6" x14ac:dyDescent="0.25">
      <c r="C305" s="15" t="s">
        <v>33</v>
      </c>
    </row>
    <row r="306" spans="1:6" x14ac:dyDescent="0.25">
      <c r="C306" s="2" t="s">
        <v>71</v>
      </c>
    </row>
    <row r="307" spans="1:6" x14ac:dyDescent="0.25">
      <c r="C307" s="15" t="s">
        <v>34</v>
      </c>
    </row>
    <row r="308" spans="1:6" x14ac:dyDescent="0.25">
      <c r="A308" s="3"/>
      <c r="B308" s="3"/>
      <c r="C308" s="3" t="s">
        <v>35</v>
      </c>
      <c r="D308" s="6"/>
      <c r="E308" s="6"/>
      <c r="F308" s="6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C42A4-310C-411A-896B-FEF2BB1DCB48}">
  <dimension ref="A1:D28"/>
  <sheetViews>
    <sheetView tabSelected="1" workbookViewId="0">
      <selection activeCell="G22" sqref="G22"/>
    </sheetView>
  </sheetViews>
  <sheetFormatPr defaultRowHeight="15" x14ac:dyDescent="0.25"/>
  <cols>
    <col min="1" max="1" width="5.42578125" bestFit="1" customWidth="1"/>
    <col min="2" max="2" width="50.28515625" customWidth="1"/>
    <col min="3" max="3" width="60.140625" customWidth="1"/>
    <col min="4" max="4" width="7.42578125" style="22" bestFit="1" customWidth="1"/>
  </cols>
  <sheetData>
    <row r="1" spans="1:4" x14ac:dyDescent="0.25">
      <c r="A1" s="1" t="s">
        <v>0</v>
      </c>
      <c r="B1" s="1" t="s">
        <v>23</v>
      </c>
      <c r="C1" s="10" t="s">
        <v>24</v>
      </c>
      <c r="D1" s="5" t="s">
        <v>27</v>
      </c>
    </row>
    <row r="2" spans="1:4" x14ac:dyDescent="0.25">
      <c r="A2" s="3"/>
      <c r="B2" s="3"/>
      <c r="C2" s="14"/>
      <c r="D2" s="6" t="s">
        <v>2</v>
      </c>
    </row>
    <row r="3" spans="1:4" x14ac:dyDescent="0.25">
      <c r="A3" s="16" t="s">
        <v>80</v>
      </c>
      <c r="B3" s="23"/>
      <c r="C3" s="17" t="s">
        <v>81</v>
      </c>
      <c r="D3" s="27"/>
    </row>
    <row r="4" spans="1:4" x14ac:dyDescent="0.25">
      <c r="A4" s="18"/>
      <c r="B4" s="24"/>
      <c r="C4" s="19" t="s">
        <v>82</v>
      </c>
      <c r="D4" s="28"/>
    </row>
    <row r="5" spans="1:4" x14ac:dyDescent="0.25">
      <c r="A5" s="18"/>
      <c r="B5" s="24"/>
      <c r="C5" s="19" t="s">
        <v>83</v>
      </c>
      <c r="D5" s="28"/>
    </row>
    <row r="6" spans="1:4" x14ac:dyDescent="0.25">
      <c r="A6" s="18"/>
      <c r="B6" s="24"/>
      <c r="C6" s="19" t="s">
        <v>84</v>
      </c>
      <c r="D6" s="28"/>
    </row>
    <row r="7" spans="1:4" x14ac:dyDescent="0.25">
      <c r="A7" s="18"/>
      <c r="B7" s="24"/>
      <c r="C7" s="19" t="s">
        <v>85</v>
      </c>
      <c r="D7" s="28"/>
    </row>
    <row r="8" spans="1:4" x14ac:dyDescent="0.25">
      <c r="A8" s="18"/>
      <c r="B8" s="24"/>
      <c r="C8" s="19" t="s">
        <v>86</v>
      </c>
      <c r="D8" s="28">
        <v>1</v>
      </c>
    </row>
    <row r="9" spans="1:4" x14ac:dyDescent="0.25">
      <c r="A9" s="18"/>
      <c r="B9" s="24"/>
      <c r="C9" s="19" t="s">
        <v>87</v>
      </c>
      <c r="D9" s="28"/>
    </row>
    <row r="10" spans="1:4" x14ac:dyDescent="0.25">
      <c r="A10" s="18"/>
      <c r="B10" s="24"/>
      <c r="C10" s="19" t="s">
        <v>88</v>
      </c>
      <c r="D10" s="28"/>
    </row>
    <row r="11" spans="1:4" x14ac:dyDescent="0.25">
      <c r="A11" s="18"/>
      <c r="B11" s="24"/>
      <c r="C11" s="19" t="s">
        <v>97</v>
      </c>
      <c r="D11" s="28"/>
    </row>
    <row r="12" spans="1:4" x14ac:dyDescent="0.25">
      <c r="A12" s="18"/>
      <c r="B12" s="24"/>
      <c r="C12" s="19" t="s">
        <v>90</v>
      </c>
      <c r="D12" s="28"/>
    </row>
    <row r="13" spans="1:4" x14ac:dyDescent="0.25">
      <c r="A13" s="18"/>
      <c r="B13" s="24" t="s">
        <v>93</v>
      </c>
      <c r="C13" s="19" t="s">
        <v>91</v>
      </c>
      <c r="D13" s="28"/>
    </row>
    <row r="14" spans="1:4" x14ac:dyDescent="0.25">
      <c r="A14" s="18"/>
      <c r="B14" s="24"/>
      <c r="C14" s="26" t="s">
        <v>98</v>
      </c>
      <c r="D14" s="28"/>
    </row>
    <row r="15" spans="1:4" x14ac:dyDescent="0.25">
      <c r="A15" s="20"/>
      <c r="B15" s="25" t="s">
        <v>94</v>
      </c>
      <c r="C15" s="21" t="s">
        <v>92</v>
      </c>
      <c r="D15" s="29"/>
    </row>
    <row r="16" spans="1:4" x14ac:dyDescent="0.25">
      <c r="A16" s="23" t="s">
        <v>95</v>
      </c>
      <c r="B16" s="23"/>
      <c r="C16" s="17" t="s">
        <v>96</v>
      </c>
      <c r="D16" s="28"/>
    </row>
    <row r="17" spans="1:4" x14ac:dyDescent="0.25">
      <c r="A17" s="24"/>
      <c r="B17" s="24"/>
      <c r="C17" s="26" t="s">
        <v>99</v>
      </c>
      <c r="D17" s="28"/>
    </row>
    <row r="18" spans="1:4" x14ac:dyDescent="0.25">
      <c r="A18" s="24"/>
      <c r="B18" s="24"/>
      <c r="C18" s="19" t="s">
        <v>83</v>
      </c>
      <c r="D18" s="28"/>
    </row>
    <row r="19" spans="1:4" x14ac:dyDescent="0.25">
      <c r="A19" s="24"/>
      <c r="B19" s="24"/>
      <c r="C19" s="19" t="s">
        <v>84</v>
      </c>
      <c r="D19" s="28"/>
    </row>
    <row r="20" spans="1:4" x14ac:dyDescent="0.25">
      <c r="A20" s="24"/>
      <c r="B20" s="24"/>
      <c r="C20" s="19" t="s">
        <v>85</v>
      </c>
      <c r="D20" s="28">
        <v>1</v>
      </c>
    </row>
    <row r="21" spans="1:4" x14ac:dyDescent="0.25">
      <c r="A21" s="24"/>
      <c r="B21" s="24"/>
      <c r="C21" s="19" t="s">
        <v>86</v>
      </c>
      <c r="D21" s="28"/>
    </row>
    <row r="22" spans="1:4" x14ac:dyDescent="0.25">
      <c r="A22" s="24"/>
      <c r="B22" s="24"/>
      <c r="C22" s="19"/>
      <c r="D22" s="28"/>
    </row>
    <row r="23" spans="1:4" x14ac:dyDescent="0.25">
      <c r="A23" s="24"/>
      <c r="B23" s="24"/>
      <c r="C23" s="19" t="s">
        <v>88</v>
      </c>
      <c r="D23" s="28"/>
    </row>
    <row r="24" spans="1:4" x14ac:dyDescent="0.25">
      <c r="A24" s="24"/>
      <c r="B24" s="24"/>
      <c r="C24" s="19" t="s">
        <v>89</v>
      </c>
      <c r="D24" s="28"/>
    </row>
    <row r="25" spans="1:4" x14ac:dyDescent="0.25">
      <c r="A25" s="24"/>
      <c r="B25" s="24"/>
      <c r="C25" s="19" t="s">
        <v>90</v>
      </c>
      <c r="D25" s="28"/>
    </row>
    <row r="26" spans="1:4" x14ac:dyDescent="0.25">
      <c r="A26" s="24"/>
      <c r="B26" s="24"/>
      <c r="C26" s="19" t="s">
        <v>91</v>
      </c>
      <c r="D26" s="28"/>
    </row>
    <row r="27" spans="1:4" x14ac:dyDescent="0.25">
      <c r="A27" s="24"/>
      <c r="B27" s="24"/>
      <c r="C27" s="26" t="s">
        <v>98</v>
      </c>
      <c r="D27" s="28"/>
    </row>
    <row r="28" spans="1:4" x14ac:dyDescent="0.25">
      <c r="A28" s="25"/>
      <c r="B28" s="25"/>
      <c r="C28" s="21" t="s">
        <v>92</v>
      </c>
      <c r="D28" s="29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Klempíř PMO</vt:lpstr>
      <vt:lpstr>plast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2019-07-23T11:08:28Z</dcterms:modified>
</cp:coreProperties>
</file>